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0" yWindow="558" windowWidth="25602" windowHeight="12558" activeTab="0"/>
  </bookViews>
  <sheets>
    <sheet name="Sheet1" sheetId="1" r:id="rId1"/>
    <sheet name="Sheet2" sheetId="2" r:id="rId2"/>
  </sheets>
  <definedNames>
    <definedName name="_xlnm.Print_Area" localSheetId="0">'Sheet1'!$A$1:$S$83</definedName>
  </definedNames>
  <calcPr fullCalcOnLoad="1"/>
</workbook>
</file>

<file path=xl/sharedStrings.xml><?xml version="1.0" encoding="utf-8"?>
<sst xmlns="http://schemas.openxmlformats.org/spreadsheetml/2006/main" count="148" uniqueCount="88">
  <si>
    <t>Credits =</t>
  </si>
  <si>
    <t>FALL</t>
  </si>
  <si>
    <t>Hr</t>
  </si>
  <si>
    <t>Course</t>
  </si>
  <si>
    <t>Grd</t>
  </si>
  <si>
    <t>Date</t>
  </si>
  <si>
    <t>Second Semester</t>
  </si>
  <si>
    <t>SPRING</t>
  </si>
  <si>
    <t>Third Semester</t>
  </si>
  <si>
    <t>Fourth Semester</t>
  </si>
  <si>
    <t>Fifth Semester</t>
  </si>
  <si>
    <t>Sixth Semester</t>
  </si>
  <si>
    <t>Seventh Semester</t>
  </si>
  <si>
    <t>Eighth Semester</t>
  </si>
  <si>
    <t>Description</t>
  </si>
  <si>
    <t>First Semester</t>
  </si>
  <si>
    <t xml:space="preserve">Credits = </t>
  </si>
  <si>
    <t>Student Name</t>
  </si>
  <si>
    <t>Advisor</t>
  </si>
  <si>
    <t>H/SS 1</t>
  </si>
  <si>
    <t>H/SS 2</t>
  </si>
  <si>
    <t>H/SS 3</t>
  </si>
  <si>
    <t>H/SS 4</t>
  </si>
  <si>
    <t>H/SS 6</t>
  </si>
  <si>
    <t xml:space="preserve">Not for Degree </t>
  </si>
  <si>
    <t>GWID</t>
  </si>
  <si>
    <t>Admit Date</t>
  </si>
  <si>
    <t>Tech Elective</t>
  </si>
  <si>
    <t>All technical electives must be</t>
  </si>
  <si>
    <t>approved by the students academic</t>
  </si>
  <si>
    <t>advisor and must include at least</t>
  </si>
  <si>
    <t>Biomedical Engineering</t>
  </si>
  <si>
    <t>APSC 2113</t>
  </si>
  <si>
    <t>APSC 3115</t>
  </si>
  <si>
    <t>ECE 2110</t>
  </si>
  <si>
    <t>ECE 3220</t>
  </si>
  <si>
    <t>ECE 2210</t>
  </si>
  <si>
    <t>SEAS 1001</t>
  </si>
  <si>
    <t>MATH 1231</t>
  </si>
  <si>
    <t>MATH 1232</t>
  </si>
  <si>
    <t>MATH 2233</t>
  </si>
  <si>
    <t>UW 1020</t>
  </si>
  <si>
    <t>CHEM 1111</t>
  </si>
  <si>
    <t>CHEM 1112</t>
  </si>
  <si>
    <t>MAE 4168</t>
  </si>
  <si>
    <t>three advanced engineering courses.</t>
  </si>
  <si>
    <t>PHIL 2135</t>
  </si>
  <si>
    <t>Department of Biomedical Engineering</t>
  </si>
  <si>
    <t>BME 1010</t>
  </si>
  <si>
    <t xml:space="preserve">BME 1020 </t>
  </si>
  <si>
    <t>BME 2810</t>
  </si>
  <si>
    <t>BME 2815</t>
  </si>
  <si>
    <t>BME 3820</t>
  </si>
  <si>
    <t>BME 4820</t>
  </si>
  <si>
    <t>PHYS 1021 or 1025</t>
  </si>
  <si>
    <t>PHYS 1022 or 1026</t>
  </si>
  <si>
    <t>BME 3915W</t>
  </si>
  <si>
    <t>BME 4925W</t>
  </si>
  <si>
    <t>BME 4920W</t>
  </si>
  <si>
    <t>Prog Elective</t>
  </si>
  <si>
    <t xml:space="preserve">Programming electives must be chosen </t>
  </si>
  <si>
    <t>from listed course pairs.</t>
  </si>
  <si>
    <t>Rest Eng Elective</t>
  </si>
  <si>
    <t>Science Elective</t>
  </si>
  <si>
    <t>BME 3910</t>
  </si>
  <si>
    <t>APSC 2057 Statics</t>
  </si>
  <si>
    <t>APSC 2058 Dynamics</t>
  </si>
  <si>
    <t>CEE 2220 Intro to Mechanics of Solids</t>
  </si>
  <si>
    <t>MAE 2131 Thermodynamics</t>
  </si>
  <si>
    <t>ECE 2140 Design of Logic Systems</t>
  </si>
  <si>
    <t>ECE 2115 Engineering Electronics</t>
  </si>
  <si>
    <t>Potential Restricted Eng Electives</t>
  </si>
  <si>
    <t>ECE 3310 Intro to Electomagnetics</t>
  </si>
  <si>
    <t>Science Electives</t>
  </si>
  <si>
    <t>Chem 3165 Biochemistry I</t>
  </si>
  <si>
    <t>Phys 2128 Biophysics II</t>
  </si>
  <si>
    <t>Prog Elective Pairs (take one pair)</t>
  </si>
  <si>
    <t>2a. CS 1111 Intro to Sotware Development</t>
  </si>
  <si>
    <t>2b. CS 1112 Algorithms and Data Structures</t>
  </si>
  <si>
    <t>1a. BME 2820 BME Programming I</t>
  </si>
  <si>
    <t>1b. BME 2825 BME Programming II</t>
  </si>
  <si>
    <t>3a. ECE 1120 C Programming for ECE</t>
  </si>
  <si>
    <t>3b. ECE 1125 Data Structures ECE</t>
  </si>
  <si>
    <t>2017-2018</t>
  </si>
  <si>
    <t>PHYS 3127</t>
  </si>
  <si>
    <t>Phys 3128 Biophysics II</t>
  </si>
  <si>
    <t>BISC 1115 and 1125</t>
  </si>
  <si>
    <t>BISC 1116 and 1126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</si>
</sst>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2"/>
    </font>
    <font>
      <u val="single"/>
      <sz val="8.5"/>
      <color indexed="12"/>
      <name val="Arial"/>
      <family val="2"/>
    </font>
    <font>
      <sz val="8.5"/>
      <color indexed="10"/>
      <name val="Arial"/>
      <family val="2"/>
    </font>
    <font>
      <b/>
      <u val="single"/>
      <sz val="10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4" fillId="33" borderId="12" xfId="53" applyFill="1" applyBorder="1" applyAlignment="1" applyProtection="1">
      <alignment/>
      <protection/>
    </xf>
    <xf numFmtId="0" fontId="4" fillId="33" borderId="0" xfId="53" applyFill="1" applyAlignment="1" applyProtection="1">
      <alignment/>
      <protection/>
    </xf>
    <xf numFmtId="0" fontId="4" fillId="33" borderId="12" xfId="53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0" xfId="53" applyFont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6" fillId="33" borderId="12" xfId="53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4" fillId="34" borderId="0" xfId="53" applyFill="1" applyAlignment="1" applyProtection="1">
      <alignment/>
      <protection/>
    </xf>
    <xf numFmtId="0" fontId="4" fillId="34" borderId="12" xfId="53" applyFill="1" applyBorder="1" applyAlignment="1" applyProtection="1">
      <alignment/>
      <protection/>
    </xf>
    <xf numFmtId="0" fontId="5" fillId="34" borderId="12" xfId="0" applyFont="1" applyFill="1" applyBorder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hdavis.SEAS/My%20Documents/Downloads/Course_Syllabi/syllabus_SEAS_1.pdf" TargetMode="External" /><Relationship Id="rId2" Type="http://schemas.openxmlformats.org/officeDocument/2006/relationships/hyperlink" Target="../../../../Documents%20and%20Settings/hdavis.SEAS/My%20Documents/Downloads/Course_Syllabi/syllabus_ECE_1.pdf" TargetMode="External" /><Relationship Id="rId3" Type="http://schemas.openxmlformats.org/officeDocument/2006/relationships/hyperlink" Target="../../../../Documents%20and%20Settings/hdavis.SEAS/My%20Documents/Downloads/Course_Syllabi/syllabus_UW_20.pdf" TargetMode="External" /><Relationship Id="rId4" Type="http://schemas.openxmlformats.org/officeDocument/2006/relationships/hyperlink" Target="../../../../Documents%20and%20Settings/hdavis.SEAS/My%20Documents/Downloads/Course_Syllabi/syllabus_CHEM_11.pdf" TargetMode="External" /><Relationship Id="rId5" Type="http://schemas.openxmlformats.org/officeDocument/2006/relationships/hyperlink" Target="..\..\..\..\Documents%20and%20Settings\hdavis.SEAS\My%20Documents\Downloads\Course_Syllabi\syllabus_BISC_13.pdf" TargetMode="External" /><Relationship Id="rId6" Type="http://schemas.openxmlformats.org/officeDocument/2006/relationships/hyperlink" Target="../../../../Documents%20and%20Settings/hdavis.SEAS/My%20Documents/Downloads/Course_Syllabi/syllabus_MATH_31.pdf" TargetMode="External" /><Relationship Id="rId7" Type="http://schemas.openxmlformats.org/officeDocument/2006/relationships/hyperlink" Target="../../../../Documents%20and%20Settings/hdavis.SEAS/My%20Documents/Downloads/Course_Syllabi/syllabus_ECE_2.pdf" TargetMode="External" /><Relationship Id="rId8" Type="http://schemas.openxmlformats.org/officeDocument/2006/relationships/hyperlink" Target="../../../../Documents%20and%20Settings/hdavis.SEAS/My%20Documents/Downloads/Course_Syllabi/syllabus_CHEM_12.pdf" TargetMode="External" /><Relationship Id="rId9" Type="http://schemas.openxmlformats.org/officeDocument/2006/relationships/hyperlink" Target="../../../../Documents%20and%20Settings/hdavis.SEAS/My%20Documents/Downloads/Course_Syllabi/syllabus_PHYS_21.pdf" TargetMode="External" /><Relationship Id="rId10" Type="http://schemas.openxmlformats.org/officeDocument/2006/relationships/hyperlink" Target="../../../../Documents%20and%20Settings/hdavis.SEAS/My%20Documents/Downloads/Course_Syllabi/syllabus_MATH_32.pdf" TargetMode="External" /><Relationship Id="rId11" Type="http://schemas.openxmlformats.org/officeDocument/2006/relationships/hyperlink" Target="..\..\..\..\Documents%20and%20Settings\hdavis.SEAS\My%20Documents\Downloads\Course_Syllabi\syllabus_BISC_14.pdf" TargetMode="External" /><Relationship Id="rId12" Type="http://schemas.openxmlformats.org/officeDocument/2006/relationships/hyperlink" Target="../../../../Documents%20and%20Settings/hdavis.SEAS/My%20Documents/Downloads/Course_Syllabi/syllabus_ECE_153.pdf" TargetMode="External" /><Relationship Id="rId13" Type="http://schemas.openxmlformats.org/officeDocument/2006/relationships/hyperlink" Target="../../../../Documents%20and%20Settings/hdavis.SEAS/My%20Documents/Downloads/Course_Syllabi/syllabus_PHYS_22.pdf" TargetMode="External" /><Relationship Id="rId14" Type="http://schemas.openxmlformats.org/officeDocument/2006/relationships/hyperlink" Target="../../../../Documents%20and%20Settings/hdavis.SEAS/My%20Documents/Downloads/Course_Syllabi/syllabus_ECE_11.pdf" TargetMode="External" /><Relationship Id="rId15" Type="http://schemas.openxmlformats.org/officeDocument/2006/relationships/hyperlink" Target="../../../../Documents%20and%20Settings/hdavis.SEAS/My%20Documents/Downloads/Course_Syllabi/syllabus_MATH_33.pdf" TargetMode="External" /><Relationship Id="rId16" Type="http://schemas.openxmlformats.org/officeDocument/2006/relationships/hyperlink" Target="../../../../Documents%20and%20Settings/hdavis.SEAS/My%20Documents/Downloads/Course_Syllabi/syllabus_ApSc_113.pdf" TargetMode="External" /><Relationship Id="rId17" Type="http://schemas.openxmlformats.org/officeDocument/2006/relationships/hyperlink" Target="../../../../Documents%20and%20Settings/hdavis.SEAS/My%20Documents/Downloads/Course_Syllabi/syllabus_ECE_154.pdf" TargetMode="External" /><Relationship Id="rId18" Type="http://schemas.openxmlformats.org/officeDocument/2006/relationships/hyperlink" Target="../../../../Documents%20and%20Settings/hdavis.SEAS/My%20Documents/Downloads/Course_Syllabi/syllabus_ECE_20.pdf" TargetMode="External" /><Relationship Id="rId19" Type="http://schemas.openxmlformats.org/officeDocument/2006/relationships/hyperlink" Target="../../../../Documents%20and%20Settings/hdavis.SEAS/My%20Documents/Downloads/Course_Syllabi/syllabus_ECE_117.pdf" TargetMode="External" /><Relationship Id="rId20" Type="http://schemas.openxmlformats.org/officeDocument/2006/relationships/hyperlink" Target="../../../../Documents%20and%20Settings/hdavis.SEAS/My%20Documents/Downloads/Course_Syllabi/syllabus_ECE_140.pdf" TargetMode="External" /><Relationship Id="rId21" Type="http://schemas.openxmlformats.org/officeDocument/2006/relationships/hyperlink" Target="../../../../Documents%20and%20Settings/hdavis.SEAS/My%20Documents/Downloads/Course_Syllabi/syllabus_CSCI_49.pdf" TargetMode="External" /><Relationship Id="rId22" Type="http://schemas.openxmlformats.org/officeDocument/2006/relationships/hyperlink" Target="../../../../Documents%20and%20Settings/hdavis.SEAS/My%20Documents/Downloads/Course_Syllabi/syllabus_ECE_157.pdf" TargetMode="External" /><Relationship Id="rId23" Type="http://schemas.openxmlformats.org/officeDocument/2006/relationships/hyperlink" Target="..\..\..\..\Documents%20and%20Settings\hdavis.SEAS\My%20Documents\Downloads\Course_Syllabi\syllabus_PHYS_127.pdf" TargetMode="External" /><Relationship Id="rId24" Type="http://schemas.openxmlformats.org/officeDocument/2006/relationships/hyperlink" Target="../../../../Documents%20and%20Settings/hdavis.SEAS/My%20Documents/Downloads/Course_Syllabi/syllabus_ECE_158.pdf" TargetMode="External" /><Relationship Id="rId25" Type="http://schemas.openxmlformats.org/officeDocument/2006/relationships/hyperlink" Target="../../../../Documents%20and%20Settings/hdavis.SEAS/My%20Documents/Downloads/BMEtechnicalElectiveSamples.pdf" TargetMode="External" /><Relationship Id="rId26" Type="http://schemas.openxmlformats.org/officeDocument/2006/relationships/hyperlink" Target="../../../../Documents%20and%20Settings/hdavis.SEAS/My%20Documents/Downloads/H-SS%20form%20050907.pdf" TargetMode="External" /><Relationship Id="rId27" Type="http://schemas.openxmlformats.org/officeDocument/2006/relationships/hyperlink" Target="../../../../Documents%20and%20Settings/hdavis.SEAS/My%20Documents/Downloads/H-SS%20form%20050907.pdf" TargetMode="External" /><Relationship Id="rId28" Type="http://schemas.openxmlformats.org/officeDocument/2006/relationships/hyperlink" Target="../../../../Documents%20and%20Settings/hdavis.SEAS/My%20Documents/Downloads/H-SS%20form%20050907.pdf" TargetMode="External" /><Relationship Id="rId29" Type="http://schemas.openxmlformats.org/officeDocument/2006/relationships/hyperlink" Target="../../../../Documents%20and%20Settings/hdavis.SEAS/My%20Documents/Downloads/Course_Syllabi/syllabus_MAE_238.pdf" TargetMode="External" /><Relationship Id="rId30" Type="http://schemas.openxmlformats.org/officeDocument/2006/relationships/hyperlink" Target="../../../../Documents%20and%20Settings/hdavis.SEAS/My%20Documents/Downloads/Course_Syllabi/syllabus_PHYS_128.pdf" TargetMode="External" /><Relationship Id="rId31" Type="http://schemas.openxmlformats.org/officeDocument/2006/relationships/hyperlink" Target="../../../../Documents%20and%20Settings/hdavis.SEAS/My%20Documents/Downloads/H-SS%20form%20050907.pdf" TargetMode="External" /><Relationship Id="rId32" Type="http://schemas.openxmlformats.org/officeDocument/2006/relationships/hyperlink" Target="../../../../Documents%20and%20Settings/hdavis.SEAS/My%20Documents/Downloads/H-SS%20form%20050907.pdf" TargetMode="External" /><Relationship Id="rId33" Type="http://schemas.openxmlformats.org/officeDocument/2006/relationships/hyperlink" Target="../../../../Documents%20and%20Settings/hdavis.SEAS/My%20Documents/Downloads/Course_Syllabi/syllabus_PHYS_127.pdf" TargetMode="External" /><Relationship Id="rId34" Type="http://schemas.openxmlformats.org/officeDocument/2006/relationships/hyperlink" Target="../../../../Documents%20and%20Settings/hdavis.SEAS/My%20Documents/Downloads/H-SS%20form%20050907.pdf" TargetMode="External" /><Relationship Id="rId35" Type="http://schemas.openxmlformats.org/officeDocument/2006/relationships/hyperlink" Target="../../../../Documents%20and%20Settings/hdavis.SEAS/My%20Documents/Downloads/H-SS%20form%20050907.pdf" TargetMode="External" /><Relationship Id="rId36" Type="http://schemas.openxmlformats.org/officeDocument/2006/relationships/hyperlink" Target="../../../../Documents%20and%20Settings/hdavis.SEAS/My%20Documents/Downloads/Course_Syllabi/syllabus_ECE_157.pdf" TargetMode="External" /><Relationship Id="rId37" Type="http://schemas.openxmlformats.org/officeDocument/2006/relationships/hyperlink" Target="../../../../Documents%20and%20Settings/hdavis.SEAS/My%20Documents/Downloads/Course_Syllabi/syllabus_PHYS_127.pdf" TargetMode="External" /><Relationship Id="rId38" Type="http://schemas.openxmlformats.org/officeDocument/2006/relationships/hyperlink" Target="../../../../Documents%20and%20Settings/hdavis.SEAS/My%20Documents/Downloads/Course_Syllabi/syllabus_ECE_158.pdf" TargetMode="External" /><Relationship Id="rId39" Type="http://schemas.openxmlformats.org/officeDocument/2006/relationships/hyperlink" Target="../../../../Documents%20and%20Settings/hdavis.SEAS/My%20Documents/Downloads/H-SS%20form%20050907.pdf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tabSelected="1" zoomScalePageLayoutView="0" workbookViewId="0" topLeftCell="A8">
      <selection activeCell="I15" sqref="I15"/>
    </sheetView>
  </sheetViews>
  <sheetFormatPr defaultColWidth="9.140625" defaultRowHeight="12.75"/>
  <cols>
    <col min="1" max="1" width="2.8515625" style="22" customWidth="1"/>
    <col min="2" max="2" width="10.7109375" style="22" customWidth="1"/>
    <col min="3" max="3" width="9.140625" style="22" customWidth="1"/>
    <col min="4" max="4" width="3.8515625" style="22" customWidth="1"/>
    <col min="5" max="5" width="6.7109375" style="22" customWidth="1"/>
    <col min="6" max="6" width="8.8515625" style="22" hidden="1" customWidth="1"/>
    <col min="7" max="7" width="1.421875" style="22" customWidth="1"/>
    <col min="8" max="8" width="2.8515625" style="22" customWidth="1"/>
    <col min="9" max="9" width="10.7109375" style="22" customWidth="1"/>
    <col min="10" max="10" width="9.140625" style="22" customWidth="1"/>
    <col min="11" max="11" width="3.8515625" style="22" customWidth="1"/>
    <col min="12" max="12" width="5.7109375" style="22" customWidth="1"/>
    <col min="13" max="13" width="5.8515625" style="22" hidden="1" customWidth="1"/>
    <col min="14" max="14" width="1.421875" style="22" customWidth="1"/>
    <col min="15" max="15" width="2.00390625" style="22" customWidth="1"/>
    <col min="16" max="16" width="10.7109375" style="22" customWidth="1"/>
    <col min="17" max="17" width="9.00390625" style="22" customWidth="1"/>
    <col min="18" max="18" width="3.8515625" style="22" customWidth="1"/>
    <col min="19" max="19" width="6.7109375" style="22" customWidth="1"/>
    <col min="20" max="20" width="7.421875" style="22" hidden="1" customWidth="1"/>
    <col min="21" max="16384" width="9.140625" style="22" customWidth="1"/>
  </cols>
  <sheetData>
    <row r="1" spans="1:21" ht="12">
      <c r="A1" s="9"/>
      <c r="B1" s="19"/>
      <c r="C1" s="19"/>
      <c r="D1" s="53" t="s">
        <v>47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9"/>
      <c r="R1" s="19"/>
      <c r="S1" s="19"/>
      <c r="T1" s="20"/>
      <c r="U1" s="21"/>
    </row>
    <row r="2" spans="1:21" ht="26.25" customHeight="1">
      <c r="A2" s="2"/>
      <c r="B2" s="3"/>
      <c r="C2" s="3"/>
      <c r="D2" s="58" t="s">
        <v>83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3"/>
      <c r="R2" s="3"/>
      <c r="S2" s="3"/>
      <c r="T2" s="3"/>
      <c r="U2" s="10"/>
    </row>
    <row r="3" spans="1:21" ht="12">
      <c r="A3" s="4"/>
      <c r="B3" s="18"/>
      <c r="C3" s="18"/>
      <c r="D3" s="59" t="s">
        <v>31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7" t="s">
        <v>0</v>
      </c>
      <c r="R3" s="52"/>
      <c r="S3" s="16">
        <f>E9+L9+E20+L20+E31+L31+E42+L42</f>
        <v>128</v>
      </c>
      <c r="T3" s="12"/>
      <c r="U3" s="21"/>
    </row>
    <row r="4" spans="1:21" ht="12">
      <c r="A4" s="1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6"/>
      <c r="S4" s="12"/>
      <c r="T4" s="12"/>
      <c r="U4" s="21"/>
    </row>
    <row r="5" spans="1:21" ht="29.25" customHeight="1">
      <c r="A5" s="55" t="s">
        <v>17</v>
      </c>
      <c r="B5" s="55"/>
      <c r="C5" s="55"/>
      <c r="D5" s="50"/>
      <c r="E5" s="50"/>
      <c r="F5" s="50"/>
      <c r="G5" s="50"/>
      <c r="H5" s="50"/>
      <c r="I5" s="50"/>
      <c r="J5" s="60"/>
      <c r="K5" s="60"/>
      <c r="L5" s="62" t="s">
        <v>25</v>
      </c>
      <c r="M5" s="60"/>
      <c r="N5" s="60"/>
      <c r="O5" s="60"/>
      <c r="P5" s="49"/>
      <c r="Q5" s="50"/>
      <c r="R5" s="50"/>
      <c r="S5" s="50"/>
      <c r="T5" s="12"/>
      <c r="U5" s="21"/>
    </row>
    <row r="6" spans="1:20" ht="12">
      <c r="A6" s="56" t="s">
        <v>18</v>
      </c>
      <c r="B6" s="56"/>
      <c r="C6" s="56"/>
      <c r="D6" s="52"/>
      <c r="E6" s="52"/>
      <c r="F6" s="52"/>
      <c r="G6" s="52"/>
      <c r="H6" s="52"/>
      <c r="I6" s="52"/>
      <c r="J6" s="61"/>
      <c r="K6" s="61"/>
      <c r="L6" s="63" t="s">
        <v>26</v>
      </c>
      <c r="M6" s="61"/>
      <c r="N6" s="61"/>
      <c r="O6" s="61"/>
      <c r="P6" s="51"/>
      <c r="Q6" s="52"/>
      <c r="R6" s="52"/>
      <c r="S6" s="52"/>
      <c r="T6" s="17"/>
    </row>
    <row r="7" spans="1:20" ht="1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2">
      <c r="A8" s="5" t="s">
        <v>1</v>
      </c>
      <c r="B8" s="2"/>
      <c r="C8" s="5"/>
      <c r="D8" s="3"/>
      <c r="E8" s="27"/>
      <c r="F8" s="27"/>
      <c r="G8" s="17"/>
      <c r="H8" s="5" t="s">
        <v>7</v>
      </c>
      <c r="I8" s="2"/>
      <c r="J8" s="5"/>
      <c r="K8" s="3"/>
      <c r="L8" s="27"/>
      <c r="M8" s="27"/>
      <c r="N8" s="17"/>
      <c r="O8" s="17"/>
      <c r="P8" s="17"/>
      <c r="Q8" s="17"/>
      <c r="R8" s="17"/>
      <c r="S8" s="17"/>
      <c r="T8" s="17"/>
    </row>
    <row r="9" spans="1:20" ht="12">
      <c r="A9" s="6" t="s">
        <v>15</v>
      </c>
      <c r="B9" s="6"/>
      <c r="C9" s="6"/>
      <c r="D9" s="13" t="s">
        <v>16</v>
      </c>
      <c r="E9" s="5">
        <f>SUM(A11:A17)</f>
        <v>17</v>
      </c>
      <c r="F9" s="3"/>
      <c r="G9" s="17"/>
      <c r="H9" s="6" t="s">
        <v>6</v>
      </c>
      <c r="I9" s="6"/>
      <c r="J9" s="6"/>
      <c r="K9" s="13" t="s">
        <v>16</v>
      </c>
      <c r="L9" s="5">
        <f>SUM(H11:H17)</f>
        <v>17</v>
      </c>
      <c r="M9" s="3"/>
      <c r="N9" s="17"/>
      <c r="O9" s="17"/>
      <c r="P9" s="22" t="s">
        <v>24</v>
      </c>
      <c r="Q9" s="17"/>
      <c r="R9" s="17"/>
      <c r="S9" s="17"/>
      <c r="T9" s="17"/>
    </row>
    <row r="10" spans="1:20" ht="12">
      <c r="A10" s="7" t="s">
        <v>2</v>
      </c>
      <c r="B10" s="7" t="s">
        <v>3</v>
      </c>
      <c r="C10" s="30" t="s">
        <v>14</v>
      </c>
      <c r="D10" s="7" t="s">
        <v>4</v>
      </c>
      <c r="E10" s="7" t="s">
        <v>5</v>
      </c>
      <c r="F10" s="1"/>
      <c r="G10" s="17"/>
      <c r="H10" s="7" t="s">
        <v>2</v>
      </c>
      <c r="I10" s="7" t="s">
        <v>3</v>
      </c>
      <c r="J10" s="30" t="s">
        <v>14</v>
      </c>
      <c r="K10" s="7" t="s">
        <v>4</v>
      </c>
      <c r="L10" s="7" t="s">
        <v>5</v>
      </c>
      <c r="M10" s="1"/>
      <c r="N10" s="17"/>
      <c r="O10" s="7" t="s">
        <v>2</v>
      </c>
      <c r="P10" s="7" t="s">
        <v>3</v>
      </c>
      <c r="Q10" s="7" t="s">
        <v>14</v>
      </c>
      <c r="R10" s="7" t="s">
        <v>4</v>
      </c>
      <c r="S10" s="7" t="s">
        <v>5</v>
      </c>
      <c r="T10" s="1"/>
    </row>
    <row r="11" spans="1:20" ht="12">
      <c r="A11" s="7">
        <v>1</v>
      </c>
      <c r="B11" s="31" t="s">
        <v>37</v>
      </c>
      <c r="C11" s="35"/>
      <c r="D11" s="7"/>
      <c r="E11" s="8"/>
      <c r="F11" s="11">
        <f aca="true" t="shared" si="0" ref="F11:F17">IF(ISNUMBER(D11),D11*A11,IF(ISBLANK(D11),0,VLOOKUP(D11,$A$52:$B$79,2,FALSE)*A11))</f>
        <v>0</v>
      </c>
      <c r="G11" s="17"/>
      <c r="H11" s="43">
        <v>2</v>
      </c>
      <c r="I11" s="44" t="s">
        <v>49</v>
      </c>
      <c r="J11" s="35"/>
      <c r="K11" s="7"/>
      <c r="L11" s="8"/>
      <c r="M11" s="11">
        <f aca="true" t="shared" si="1" ref="M11:M17">IF(ISNUMBER(K11),K11*H11,IF(ISBLANK(K11),0,VLOOKUP(K11,$A$52:$B$79,2,FALSE)*H11))</f>
        <v>0</v>
      </c>
      <c r="N11" s="17"/>
      <c r="O11" s="7"/>
      <c r="P11" s="7"/>
      <c r="Q11" s="7"/>
      <c r="R11" s="7"/>
      <c r="S11" s="8"/>
      <c r="T11" s="11">
        <f aca="true" t="shared" si="2" ref="T11:T26">IF(ISNUMBER(R11),R11*O11,IF(ISBLANK(R11),0,VLOOKUP(R11,$A$52:$B$79,2,FALSE)*O11))</f>
        <v>0</v>
      </c>
    </row>
    <row r="12" spans="1:20" ht="12">
      <c r="A12" s="7">
        <v>1</v>
      </c>
      <c r="B12" s="31" t="s">
        <v>48</v>
      </c>
      <c r="C12" s="35"/>
      <c r="D12" s="7"/>
      <c r="E12" s="8"/>
      <c r="F12" s="11">
        <f t="shared" si="0"/>
        <v>0</v>
      </c>
      <c r="G12" s="17"/>
      <c r="H12" s="7">
        <v>4</v>
      </c>
      <c r="I12" s="31" t="s">
        <v>43</v>
      </c>
      <c r="J12" s="35"/>
      <c r="K12" s="7"/>
      <c r="L12" s="8"/>
      <c r="M12" s="11">
        <f t="shared" si="1"/>
        <v>0</v>
      </c>
      <c r="N12" s="17"/>
      <c r="O12" s="7"/>
      <c r="P12" s="7"/>
      <c r="Q12" s="7"/>
      <c r="R12" s="7"/>
      <c r="S12" s="7"/>
      <c r="T12" s="11">
        <f t="shared" si="2"/>
        <v>0</v>
      </c>
    </row>
    <row r="13" spans="1:20" ht="12">
      <c r="A13" s="7">
        <v>4</v>
      </c>
      <c r="B13" s="31" t="s">
        <v>41</v>
      </c>
      <c r="C13" s="35"/>
      <c r="D13" s="7"/>
      <c r="E13" s="8"/>
      <c r="F13" s="11">
        <f t="shared" si="0"/>
        <v>0</v>
      </c>
      <c r="G13" s="17"/>
      <c r="H13" s="7">
        <v>4</v>
      </c>
      <c r="I13" s="31" t="s">
        <v>54</v>
      </c>
      <c r="J13" s="35"/>
      <c r="K13" s="7"/>
      <c r="L13" s="8"/>
      <c r="M13" s="11">
        <f t="shared" si="1"/>
        <v>0</v>
      </c>
      <c r="N13" s="17"/>
      <c r="O13" s="7"/>
      <c r="P13" s="7"/>
      <c r="Q13" s="7"/>
      <c r="R13" s="7"/>
      <c r="S13" s="8"/>
      <c r="T13" s="11">
        <f t="shared" si="2"/>
        <v>0</v>
      </c>
    </row>
    <row r="14" spans="1:20" ht="12">
      <c r="A14" s="7">
        <v>4</v>
      </c>
      <c r="B14" s="31" t="s">
        <v>42</v>
      </c>
      <c r="C14" s="35"/>
      <c r="D14" s="7"/>
      <c r="E14" s="8"/>
      <c r="F14" s="11">
        <f t="shared" si="0"/>
        <v>0</v>
      </c>
      <c r="G14" s="17"/>
      <c r="H14" s="7">
        <v>3</v>
      </c>
      <c r="I14" s="32" t="s">
        <v>39</v>
      </c>
      <c r="J14" s="35"/>
      <c r="K14" s="7"/>
      <c r="L14" s="8"/>
      <c r="M14" s="11">
        <f t="shared" si="1"/>
        <v>0</v>
      </c>
      <c r="N14" s="17"/>
      <c r="O14" s="7"/>
      <c r="P14" s="7"/>
      <c r="Q14" s="7"/>
      <c r="R14" s="7"/>
      <c r="S14" s="8"/>
      <c r="T14" s="11">
        <f t="shared" si="2"/>
        <v>0</v>
      </c>
    </row>
    <row r="15" spans="1:20" ht="12">
      <c r="A15" s="7">
        <v>4</v>
      </c>
      <c r="B15" s="33" t="s">
        <v>86</v>
      </c>
      <c r="C15" s="35"/>
      <c r="D15" s="7"/>
      <c r="E15" s="8"/>
      <c r="F15" s="11">
        <f t="shared" si="0"/>
        <v>0</v>
      </c>
      <c r="G15" s="17"/>
      <c r="H15" s="7">
        <v>4</v>
      </c>
      <c r="I15" s="33" t="s">
        <v>87</v>
      </c>
      <c r="J15" s="35"/>
      <c r="K15" s="7"/>
      <c r="L15" s="8"/>
      <c r="M15" s="11">
        <f t="shared" si="1"/>
        <v>0</v>
      </c>
      <c r="N15" s="17"/>
      <c r="O15" s="7"/>
      <c r="P15" s="7"/>
      <c r="Q15" s="7"/>
      <c r="R15" s="7"/>
      <c r="S15" s="8"/>
      <c r="T15" s="11">
        <f t="shared" si="2"/>
        <v>0</v>
      </c>
    </row>
    <row r="16" spans="1:20" ht="12">
      <c r="A16" s="7">
        <v>3</v>
      </c>
      <c r="B16" s="31" t="s">
        <v>38</v>
      </c>
      <c r="C16" s="35"/>
      <c r="D16" s="7"/>
      <c r="E16" s="8"/>
      <c r="F16" s="11">
        <f t="shared" si="0"/>
        <v>0</v>
      </c>
      <c r="G16" s="17"/>
      <c r="H16" s="7"/>
      <c r="I16" s="7"/>
      <c r="J16" s="7"/>
      <c r="K16" s="7"/>
      <c r="L16" s="8"/>
      <c r="M16" s="11">
        <f t="shared" si="1"/>
        <v>0</v>
      </c>
      <c r="N16" s="17"/>
      <c r="O16" s="7"/>
      <c r="P16" s="7"/>
      <c r="Q16" s="7"/>
      <c r="R16" s="7"/>
      <c r="S16" s="8"/>
      <c r="T16" s="11">
        <f t="shared" si="2"/>
        <v>0</v>
      </c>
    </row>
    <row r="17" spans="1:20" ht="12">
      <c r="A17" s="7"/>
      <c r="B17" s="7"/>
      <c r="C17" s="7"/>
      <c r="D17" s="7"/>
      <c r="E17" s="8"/>
      <c r="F17" s="11">
        <f t="shared" si="0"/>
        <v>0</v>
      </c>
      <c r="G17" s="17"/>
      <c r="H17" s="7"/>
      <c r="I17" s="7"/>
      <c r="J17" s="7"/>
      <c r="K17" s="7"/>
      <c r="L17" s="8"/>
      <c r="M17" s="11">
        <f t="shared" si="1"/>
        <v>0</v>
      </c>
      <c r="N17" s="17"/>
      <c r="O17" s="7"/>
      <c r="P17" s="7"/>
      <c r="Q17" s="7"/>
      <c r="R17" s="7"/>
      <c r="S17" s="8"/>
      <c r="T17" s="11">
        <f t="shared" si="2"/>
        <v>0</v>
      </c>
    </row>
    <row r="18" spans="1:20" ht="1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7"/>
      <c r="P18" s="7"/>
      <c r="Q18" s="7"/>
      <c r="R18" s="7"/>
      <c r="S18" s="8"/>
      <c r="T18" s="11">
        <f t="shared" si="2"/>
        <v>0</v>
      </c>
    </row>
    <row r="19" spans="1:20" ht="12">
      <c r="A19" s="5" t="s">
        <v>1</v>
      </c>
      <c r="B19" s="2"/>
      <c r="C19" s="5"/>
      <c r="D19" s="3"/>
      <c r="E19" s="27"/>
      <c r="F19" s="27"/>
      <c r="G19" s="17"/>
      <c r="H19" s="5" t="s">
        <v>7</v>
      </c>
      <c r="I19" s="2"/>
      <c r="J19" s="5"/>
      <c r="K19" s="3"/>
      <c r="L19" s="27"/>
      <c r="M19" s="27"/>
      <c r="N19" s="17"/>
      <c r="O19" s="7"/>
      <c r="P19" s="7"/>
      <c r="Q19" s="7"/>
      <c r="R19" s="7"/>
      <c r="S19" s="8"/>
      <c r="T19" s="11">
        <f t="shared" si="2"/>
        <v>0</v>
      </c>
    </row>
    <row r="20" spans="1:20" ht="12">
      <c r="A20" s="6" t="s">
        <v>8</v>
      </c>
      <c r="B20" s="6"/>
      <c r="C20" s="6"/>
      <c r="D20" s="13" t="s">
        <v>16</v>
      </c>
      <c r="E20" s="5">
        <f>SUM(A22:A28)</f>
        <v>15</v>
      </c>
      <c r="F20" s="3"/>
      <c r="G20" s="17"/>
      <c r="H20" s="6" t="s">
        <v>9</v>
      </c>
      <c r="I20" s="6"/>
      <c r="J20" s="6"/>
      <c r="K20" s="13" t="s">
        <v>16</v>
      </c>
      <c r="L20" s="5">
        <f>SUM(H22:H28)</f>
        <v>16</v>
      </c>
      <c r="M20" s="3"/>
      <c r="N20" s="17"/>
      <c r="O20" s="7"/>
      <c r="P20" s="7"/>
      <c r="Q20" s="7"/>
      <c r="R20" s="7"/>
      <c r="S20" s="8"/>
      <c r="T20" s="11">
        <f t="shared" si="2"/>
        <v>0</v>
      </c>
    </row>
    <row r="21" spans="1:20" ht="12">
      <c r="A21" s="7" t="s">
        <v>2</v>
      </c>
      <c r="B21" s="7" t="s">
        <v>3</v>
      </c>
      <c r="C21" s="30" t="s">
        <v>14</v>
      </c>
      <c r="D21" s="7" t="s">
        <v>4</v>
      </c>
      <c r="E21" s="7" t="s">
        <v>5</v>
      </c>
      <c r="F21" s="1"/>
      <c r="G21" s="17"/>
      <c r="H21" s="7" t="s">
        <v>2</v>
      </c>
      <c r="I21" s="7" t="s">
        <v>3</v>
      </c>
      <c r="J21" s="30" t="s">
        <v>14</v>
      </c>
      <c r="K21" s="7" t="s">
        <v>4</v>
      </c>
      <c r="L21" s="7" t="s">
        <v>5</v>
      </c>
      <c r="M21" s="1"/>
      <c r="N21" s="17"/>
      <c r="O21" s="7"/>
      <c r="P21" s="7"/>
      <c r="Q21" s="7"/>
      <c r="R21" s="7"/>
      <c r="S21" s="8"/>
      <c r="T21" s="11">
        <f t="shared" si="2"/>
        <v>0</v>
      </c>
    </row>
    <row r="22" spans="1:20" ht="12">
      <c r="A22" s="7">
        <v>1</v>
      </c>
      <c r="B22" s="31" t="s">
        <v>50</v>
      </c>
      <c r="C22" s="35"/>
      <c r="D22" s="7"/>
      <c r="E22" s="8"/>
      <c r="F22" s="11">
        <f aca="true" t="shared" si="3" ref="F22:F28">IF(ISNUMBER(D22),D22*A22,IF(ISBLANK(D22),0,VLOOKUP(D22,$A$52:$B$79,2,FALSE)*A22))</f>
        <v>0</v>
      </c>
      <c r="G22" s="17"/>
      <c r="H22" s="7">
        <v>1</v>
      </c>
      <c r="I22" s="31" t="s">
        <v>51</v>
      </c>
      <c r="J22" s="35"/>
      <c r="K22" s="7"/>
      <c r="L22" s="8"/>
      <c r="M22" s="11">
        <f aca="true" t="shared" si="4" ref="M22:M28">IF(ISNUMBER(K22),K22*H22,IF(ISBLANK(K22),0,VLOOKUP(K22,$A$52:$B$79,2,FALSE)*H22))</f>
        <v>0</v>
      </c>
      <c r="N22" s="17"/>
      <c r="O22" s="7"/>
      <c r="P22" s="7"/>
      <c r="Q22" s="7"/>
      <c r="R22" s="7"/>
      <c r="S22" s="8"/>
      <c r="T22" s="11">
        <f t="shared" si="2"/>
        <v>0</v>
      </c>
    </row>
    <row r="23" spans="1:20" ht="12">
      <c r="A23" s="7">
        <v>4</v>
      </c>
      <c r="B23" s="31" t="s">
        <v>55</v>
      </c>
      <c r="C23" s="35"/>
      <c r="D23" s="7"/>
      <c r="E23" s="8"/>
      <c r="F23" s="11">
        <f t="shared" si="3"/>
        <v>0</v>
      </c>
      <c r="G23" s="17"/>
      <c r="H23" s="43">
        <v>3</v>
      </c>
      <c r="I23" s="45" t="s">
        <v>62</v>
      </c>
      <c r="J23" s="46"/>
      <c r="K23" s="7"/>
      <c r="L23" s="8"/>
      <c r="M23" s="11">
        <f t="shared" si="4"/>
        <v>0</v>
      </c>
      <c r="N23" s="17"/>
      <c r="O23" s="7"/>
      <c r="P23" s="7"/>
      <c r="Q23" s="7"/>
      <c r="R23" s="7"/>
      <c r="S23" s="8"/>
      <c r="T23" s="11">
        <f t="shared" si="2"/>
        <v>0</v>
      </c>
    </row>
    <row r="24" spans="1:20" ht="12">
      <c r="A24" s="7">
        <v>4</v>
      </c>
      <c r="B24" s="32" t="s">
        <v>34</v>
      </c>
      <c r="C24" s="35"/>
      <c r="D24" s="7"/>
      <c r="E24" s="8"/>
      <c r="F24" s="11">
        <f t="shared" si="3"/>
        <v>0</v>
      </c>
      <c r="G24" s="17"/>
      <c r="H24" s="7">
        <v>3</v>
      </c>
      <c r="I24" s="31" t="s">
        <v>36</v>
      </c>
      <c r="J24" s="35"/>
      <c r="K24" s="7"/>
      <c r="L24" s="8"/>
      <c r="M24" s="11">
        <f t="shared" si="4"/>
        <v>0</v>
      </c>
      <c r="N24" s="17"/>
      <c r="O24" s="7"/>
      <c r="P24" s="7"/>
      <c r="Q24" s="7"/>
      <c r="R24" s="7"/>
      <c r="S24" s="8"/>
      <c r="T24" s="11">
        <f t="shared" si="2"/>
        <v>0</v>
      </c>
    </row>
    <row r="25" spans="1:20" ht="12">
      <c r="A25" s="7">
        <v>3</v>
      </c>
      <c r="B25" s="31" t="s">
        <v>40</v>
      </c>
      <c r="C25" s="35"/>
      <c r="D25" s="7"/>
      <c r="E25" s="8"/>
      <c r="F25" s="11">
        <f t="shared" si="3"/>
        <v>0</v>
      </c>
      <c r="G25" s="17"/>
      <c r="H25" s="43">
        <v>3</v>
      </c>
      <c r="I25" s="45" t="s">
        <v>62</v>
      </c>
      <c r="J25" s="46"/>
      <c r="K25" s="7"/>
      <c r="L25" s="8"/>
      <c r="M25" s="11">
        <f t="shared" si="4"/>
        <v>0</v>
      </c>
      <c r="N25" s="17"/>
      <c r="O25" s="7"/>
      <c r="P25" s="7"/>
      <c r="Q25" s="7"/>
      <c r="R25" s="7"/>
      <c r="S25" s="8"/>
      <c r="T25" s="11">
        <f t="shared" si="2"/>
        <v>0</v>
      </c>
    </row>
    <row r="26" spans="1:20" ht="12">
      <c r="A26" s="7">
        <v>3</v>
      </c>
      <c r="B26" s="31" t="s">
        <v>32</v>
      </c>
      <c r="C26" s="35"/>
      <c r="D26" s="7"/>
      <c r="E26" s="8"/>
      <c r="F26" s="11">
        <f t="shared" si="3"/>
        <v>0</v>
      </c>
      <c r="G26" s="17"/>
      <c r="H26" s="7">
        <v>3</v>
      </c>
      <c r="I26" s="31" t="s">
        <v>59</v>
      </c>
      <c r="J26" s="35"/>
      <c r="K26" s="7"/>
      <c r="L26" s="8"/>
      <c r="M26" s="11">
        <f t="shared" si="4"/>
        <v>0</v>
      </c>
      <c r="N26" s="17"/>
      <c r="O26" s="7"/>
      <c r="P26" s="7"/>
      <c r="Q26" s="7"/>
      <c r="R26" s="7"/>
      <c r="S26" s="8"/>
      <c r="T26" s="11">
        <f t="shared" si="2"/>
        <v>0</v>
      </c>
    </row>
    <row r="27" spans="1:20" ht="12">
      <c r="A27" s="7"/>
      <c r="B27" s="7"/>
      <c r="C27" s="7"/>
      <c r="D27" s="7"/>
      <c r="E27" s="8"/>
      <c r="F27" s="11">
        <f t="shared" si="3"/>
        <v>0</v>
      </c>
      <c r="G27" s="17"/>
      <c r="H27" s="7">
        <v>3</v>
      </c>
      <c r="I27" s="31" t="s">
        <v>19</v>
      </c>
      <c r="J27" s="35"/>
      <c r="K27" s="7"/>
      <c r="L27" s="8"/>
      <c r="M27" s="11">
        <f t="shared" si="4"/>
        <v>0</v>
      </c>
      <c r="N27" s="17"/>
      <c r="O27" s="17"/>
      <c r="P27" s="17"/>
      <c r="Q27" s="17"/>
      <c r="R27" s="17"/>
      <c r="S27" s="17"/>
      <c r="T27" s="17"/>
    </row>
    <row r="28" spans="1:20" ht="12">
      <c r="A28" s="7"/>
      <c r="B28" s="7"/>
      <c r="C28" s="7"/>
      <c r="D28" s="7"/>
      <c r="E28" s="8"/>
      <c r="F28" s="11">
        <f t="shared" si="3"/>
        <v>0</v>
      </c>
      <c r="G28" s="17"/>
      <c r="H28" s="7"/>
      <c r="I28" s="7"/>
      <c r="J28" s="7"/>
      <c r="K28" s="7"/>
      <c r="L28" s="8"/>
      <c r="M28" s="11">
        <f t="shared" si="4"/>
        <v>0</v>
      </c>
      <c r="N28" s="17"/>
      <c r="O28" s="17"/>
      <c r="P28" s="17" t="s">
        <v>28</v>
      </c>
      <c r="Q28" s="17"/>
      <c r="R28" s="17"/>
      <c r="S28" s="17"/>
      <c r="T28" s="17"/>
    </row>
    <row r="29" spans="1:20" ht="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8"/>
      <c r="P29" s="28" t="s">
        <v>29</v>
      </c>
      <c r="Q29" s="28"/>
      <c r="R29" s="28"/>
      <c r="S29" s="28"/>
      <c r="T29" s="17"/>
    </row>
    <row r="30" spans="1:20" ht="12">
      <c r="A30" s="5" t="s">
        <v>1</v>
      </c>
      <c r="B30" s="2"/>
      <c r="C30" s="5"/>
      <c r="D30" s="3"/>
      <c r="E30" s="27"/>
      <c r="F30" s="27"/>
      <c r="G30" s="17"/>
      <c r="H30" s="5" t="s">
        <v>7</v>
      </c>
      <c r="I30" s="2"/>
      <c r="J30" s="5"/>
      <c r="K30" s="3"/>
      <c r="L30" s="27"/>
      <c r="M30" s="27"/>
      <c r="N30" s="17"/>
      <c r="O30" s="28"/>
      <c r="P30" s="28" t="s">
        <v>30</v>
      </c>
      <c r="Q30" s="28"/>
      <c r="R30" s="28"/>
      <c r="S30" s="28"/>
      <c r="T30" s="17"/>
    </row>
    <row r="31" spans="1:20" ht="12">
      <c r="A31" s="6" t="s">
        <v>10</v>
      </c>
      <c r="B31" s="6"/>
      <c r="C31" s="6"/>
      <c r="D31" s="13" t="s">
        <v>16</v>
      </c>
      <c r="E31" s="5">
        <f>SUM(A33:A38)</f>
        <v>17</v>
      </c>
      <c r="F31" s="3"/>
      <c r="G31" s="17"/>
      <c r="H31" s="6" t="s">
        <v>11</v>
      </c>
      <c r="I31" s="6"/>
      <c r="J31" s="6"/>
      <c r="K31" s="13" t="s">
        <v>16</v>
      </c>
      <c r="L31" s="5">
        <f>SUM(H33:H39)</f>
        <v>16</v>
      </c>
      <c r="M31" s="3"/>
      <c r="N31" s="17"/>
      <c r="O31" s="28"/>
      <c r="P31" s="37" t="s">
        <v>45</v>
      </c>
      <c r="Q31" s="28"/>
      <c r="R31" s="28"/>
      <c r="S31" s="28"/>
      <c r="T31" s="17"/>
    </row>
    <row r="32" spans="1:20" ht="12">
      <c r="A32" s="7" t="s">
        <v>2</v>
      </c>
      <c r="B32" s="7" t="s">
        <v>3</v>
      </c>
      <c r="C32" s="30" t="s">
        <v>14</v>
      </c>
      <c r="D32" s="7" t="s">
        <v>4</v>
      </c>
      <c r="E32" s="7" t="s">
        <v>5</v>
      </c>
      <c r="F32" s="1"/>
      <c r="G32" s="17"/>
      <c r="H32" s="7" t="s">
        <v>2</v>
      </c>
      <c r="I32" s="7" t="s">
        <v>3</v>
      </c>
      <c r="J32" s="30" t="s">
        <v>14</v>
      </c>
      <c r="K32" s="7" t="s">
        <v>4</v>
      </c>
      <c r="L32" s="7" t="s">
        <v>5</v>
      </c>
      <c r="M32" s="1"/>
      <c r="N32" s="17"/>
      <c r="O32" s="28"/>
      <c r="P32" s="37" t="s">
        <v>60</v>
      </c>
      <c r="Q32" s="28"/>
      <c r="R32" s="28"/>
      <c r="S32" s="28"/>
      <c r="T32" s="17"/>
    </row>
    <row r="33" spans="1:20" ht="12">
      <c r="A33" s="7">
        <v>4</v>
      </c>
      <c r="B33" s="32" t="s">
        <v>52</v>
      </c>
      <c r="C33" s="35"/>
      <c r="D33" s="7"/>
      <c r="E33" s="8"/>
      <c r="F33" s="11">
        <f>IF(ISNUMBER(D33),D33*A33,IF(ISBLANK(D33),0,VLOOKUP(D33,$A$52:$B$79,2,FALSE)*A33))</f>
        <v>0</v>
      </c>
      <c r="G33" s="17"/>
      <c r="H33" s="7">
        <v>3</v>
      </c>
      <c r="I33" s="31" t="s">
        <v>33</v>
      </c>
      <c r="J33" s="35"/>
      <c r="K33" s="7"/>
      <c r="L33" s="8"/>
      <c r="M33" s="11">
        <f aca="true" t="shared" si="5" ref="M33:M39">IF(ISNUMBER(K33),K33*H33,IF(ISBLANK(K33),0,VLOOKUP(K33,$A$52:$B$79,2,FALSE)*H33))</f>
        <v>0</v>
      </c>
      <c r="N33" s="17"/>
      <c r="O33" s="28"/>
      <c r="P33" s="28" t="s">
        <v>61</v>
      </c>
      <c r="Q33" s="28"/>
      <c r="R33" s="28"/>
      <c r="S33" s="28"/>
      <c r="T33" s="17"/>
    </row>
    <row r="34" spans="1:20" ht="12">
      <c r="A34" s="7">
        <v>3</v>
      </c>
      <c r="B34" s="31" t="s">
        <v>59</v>
      </c>
      <c r="C34" s="35"/>
      <c r="D34" s="7"/>
      <c r="E34" s="8"/>
      <c r="F34" s="11">
        <f>IF(ISNUMBER(D34),D34*A34,IF(ISBLANK(D34),0,VLOOKUP(D34,$A$52:$B$79,2,FALSE)*A34))</f>
        <v>0</v>
      </c>
      <c r="G34" s="17"/>
      <c r="H34" s="7">
        <v>3</v>
      </c>
      <c r="I34" s="31" t="s">
        <v>27</v>
      </c>
      <c r="J34" s="35"/>
      <c r="K34" s="7"/>
      <c r="L34" s="8"/>
      <c r="M34" s="11">
        <f t="shared" si="5"/>
        <v>0</v>
      </c>
      <c r="N34" s="17"/>
      <c r="O34" s="28"/>
      <c r="P34" s="28"/>
      <c r="Q34" s="28"/>
      <c r="R34" s="28"/>
      <c r="S34" s="28"/>
      <c r="T34" s="17"/>
    </row>
    <row r="35" spans="1:20" ht="12">
      <c r="A35" s="7">
        <v>3</v>
      </c>
      <c r="B35" s="31" t="s">
        <v>35</v>
      </c>
      <c r="C35" s="35"/>
      <c r="D35" s="7"/>
      <c r="E35" s="8"/>
      <c r="F35" s="11">
        <f>IF(ISNUMBER(D35),D35*#REF!,IF(ISBLANK(D35),0,VLOOKUP(D35,$A$52:$B$79,2,FALSE)*#REF!))</f>
        <v>0</v>
      </c>
      <c r="G35" s="17"/>
      <c r="H35" s="7">
        <v>3</v>
      </c>
      <c r="I35" s="31" t="s">
        <v>27</v>
      </c>
      <c r="J35" s="35"/>
      <c r="K35" s="7"/>
      <c r="L35" s="8"/>
      <c r="M35" s="11">
        <f t="shared" si="5"/>
        <v>0</v>
      </c>
      <c r="N35" s="17"/>
      <c r="O35" s="17"/>
      <c r="P35" s="41" t="s">
        <v>71</v>
      </c>
      <c r="Q35" s="41"/>
      <c r="R35" s="17"/>
      <c r="S35" s="17"/>
      <c r="T35" s="17"/>
    </row>
    <row r="36" spans="1:20" ht="12">
      <c r="A36" s="7">
        <v>3</v>
      </c>
      <c r="B36" s="39" t="s">
        <v>53</v>
      </c>
      <c r="C36" s="35"/>
      <c r="D36" s="7"/>
      <c r="E36" s="8"/>
      <c r="F36" s="11">
        <f>IF(ISNUMBER(D36),D36*A35,IF(ISBLANK(D36),0,VLOOKUP(D36,$A$52:$B$79,2,FALSE)*A35))</f>
        <v>0</v>
      </c>
      <c r="G36" s="17"/>
      <c r="H36" s="7">
        <v>3</v>
      </c>
      <c r="I36" s="31" t="s">
        <v>20</v>
      </c>
      <c r="J36" s="35"/>
      <c r="K36" s="7"/>
      <c r="L36" s="8"/>
      <c r="M36" s="11">
        <f t="shared" si="5"/>
        <v>0</v>
      </c>
      <c r="N36" s="17"/>
      <c r="O36" s="17"/>
      <c r="P36" s="40" t="s">
        <v>68</v>
      </c>
      <c r="Q36" s="17"/>
      <c r="R36" s="17"/>
      <c r="S36" s="17"/>
      <c r="T36" s="17"/>
    </row>
    <row r="37" spans="1:20" ht="12">
      <c r="A37" s="7">
        <v>3</v>
      </c>
      <c r="B37" s="31" t="s">
        <v>27</v>
      </c>
      <c r="C37" s="38"/>
      <c r="D37" s="7"/>
      <c r="E37" s="8"/>
      <c r="F37" s="11">
        <f>IF(ISNUMBER(D37),D37*A36,IF(ISBLANK(D37),0,VLOOKUP(D37,$A$52:$B$79,2,FALSE)*A36))</f>
        <v>0</v>
      </c>
      <c r="G37" s="17"/>
      <c r="H37" s="7">
        <v>3</v>
      </c>
      <c r="I37" s="31" t="s">
        <v>21</v>
      </c>
      <c r="J37" s="35"/>
      <c r="K37" s="7"/>
      <c r="L37" s="8"/>
      <c r="M37" s="11">
        <f t="shared" si="5"/>
        <v>0</v>
      </c>
      <c r="N37" s="17"/>
      <c r="O37" s="17"/>
      <c r="P37" s="40" t="s">
        <v>65</v>
      </c>
      <c r="Q37" s="17"/>
      <c r="R37" s="17"/>
      <c r="S37" s="17"/>
      <c r="T37" s="17"/>
    </row>
    <row r="38" spans="1:20" ht="12">
      <c r="A38" s="43">
        <v>1</v>
      </c>
      <c r="B38" s="45" t="s">
        <v>64</v>
      </c>
      <c r="C38" s="35"/>
      <c r="D38" s="7"/>
      <c r="E38" s="8"/>
      <c r="F38" s="11">
        <f>IF(ISNUMBER(D38),D38*A37,IF(ISBLANK(D38),0,VLOOKUP(D38,$A$52:$B$79,2,FALSE)*A37))</f>
        <v>0</v>
      </c>
      <c r="G38" s="17"/>
      <c r="H38" s="7">
        <v>1</v>
      </c>
      <c r="I38" s="31" t="s">
        <v>56</v>
      </c>
      <c r="J38" s="35"/>
      <c r="K38" s="7"/>
      <c r="L38" s="8"/>
      <c r="M38" s="11">
        <f t="shared" si="5"/>
        <v>0</v>
      </c>
      <c r="N38" s="17"/>
      <c r="O38" s="17"/>
      <c r="P38" s="40" t="s">
        <v>66</v>
      </c>
      <c r="Q38" s="17"/>
      <c r="R38" s="17"/>
      <c r="S38" s="17"/>
      <c r="T38" s="17"/>
    </row>
    <row r="39" spans="1:20" ht="12">
      <c r="A39" s="34"/>
      <c r="B39" s="34"/>
      <c r="C39" s="7"/>
      <c r="D39" s="7"/>
      <c r="E39" s="8"/>
      <c r="F39" s="11">
        <f>IF(ISNUMBER(D39),D39*A38,IF(ISBLANK(D39),0,VLOOKUP(D39,$A$52:$B$79,2,FALSE)*A38))</f>
        <v>0</v>
      </c>
      <c r="G39" s="17"/>
      <c r="H39" s="7"/>
      <c r="I39" s="7"/>
      <c r="J39" s="7"/>
      <c r="K39" s="7"/>
      <c r="L39" s="8"/>
      <c r="M39" s="11">
        <f t="shared" si="5"/>
        <v>0</v>
      </c>
      <c r="N39" s="17"/>
      <c r="O39" s="17"/>
      <c r="P39" s="40" t="s">
        <v>67</v>
      </c>
      <c r="Q39" s="17"/>
      <c r="R39" s="17"/>
      <c r="S39" s="17"/>
      <c r="T39" s="17"/>
    </row>
    <row r="40" spans="1:20" ht="1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0" t="s">
        <v>70</v>
      </c>
      <c r="Q40" s="17"/>
      <c r="R40" s="17"/>
      <c r="S40" s="17"/>
      <c r="T40" s="17"/>
    </row>
    <row r="41" spans="1:20" ht="12">
      <c r="A41" s="5" t="s">
        <v>1</v>
      </c>
      <c r="B41" s="2"/>
      <c r="C41" s="5"/>
      <c r="D41" s="3"/>
      <c r="E41" s="27"/>
      <c r="F41" s="27"/>
      <c r="G41" s="17"/>
      <c r="H41" s="5" t="s">
        <v>7</v>
      </c>
      <c r="I41" s="2"/>
      <c r="J41" s="5"/>
      <c r="K41" s="3"/>
      <c r="L41" s="27"/>
      <c r="M41" s="27"/>
      <c r="N41" s="17"/>
      <c r="O41" s="17"/>
      <c r="P41" s="40" t="s">
        <v>69</v>
      </c>
      <c r="Q41" s="17"/>
      <c r="R41" s="17"/>
      <c r="S41" s="17"/>
      <c r="T41" s="17"/>
    </row>
    <row r="42" spans="1:20" ht="12">
      <c r="A42" s="6" t="s">
        <v>12</v>
      </c>
      <c r="B42" s="6"/>
      <c r="C42" s="6"/>
      <c r="D42" s="13" t="s">
        <v>16</v>
      </c>
      <c r="E42" s="5">
        <f>SUM(A44:A50)</f>
        <v>15</v>
      </c>
      <c r="F42" s="3"/>
      <c r="G42" s="17"/>
      <c r="H42" s="6" t="s">
        <v>13</v>
      </c>
      <c r="I42" s="6"/>
      <c r="J42" s="6"/>
      <c r="K42" s="13" t="s">
        <v>16</v>
      </c>
      <c r="L42" s="5">
        <f>SUM(H44:H50)</f>
        <v>15</v>
      </c>
      <c r="M42" s="3"/>
      <c r="N42" s="17"/>
      <c r="O42" s="17"/>
      <c r="P42" s="40" t="s">
        <v>72</v>
      </c>
      <c r="Q42" s="17"/>
      <c r="R42" s="17"/>
      <c r="S42" s="17"/>
      <c r="T42" s="17"/>
    </row>
    <row r="43" spans="1:20" ht="12">
      <c r="A43" s="7" t="s">
        <v>2</v>
      </c>
      <c r="B43" s="7" t="s">
        <v>3</v>
      </c>
      <c r="C43" s="30" t="s">
        <v>14</v>
      </c>
      <c r="D43" s="7" t="s">
        <v>4</v>
      </c>
      <c r="E43" s="7" t="s">
        <v>5</v>
      </c>
      <c r="F43" s="1"/>
      <c r="G43" s="17"/>
      <c r="H43" s="7" t="s">
        <v>2</v>
      </c>
      <c r="I43" s="7" t="s">
        <v>3</v>
      </c>
      <c r="J43" s="30" t="s">
        <v>14</v>
      </c>
      <c r="K43" s="7" t="s">
        <v>4</v>
      </c>
      <c r="L43" s="7" t="s">
        <v>5</v>
      </c>
      <c r="M43" s="1"/>
      <c r="N43" s="17"/>
      <c r="O43" s="17"/>
      <c r="P43" s="41" t="s">
        <v>76</v>
      </c>
      <c r="Q43" s="17"/>
      <c r="R43" s="17"/>
      <c r="S43" s="17"/>
      <c r="T43" s="17"/>
    </row>
    <row r="44" spans="1:20" ht="12">
      <c r="A44" s="7">
        <v>3</v>
      </c>
      <c r="B44" s="31" t="s">
        <v>58</v>
      </c>
      <c r="C44" s="35"/>
      <c r="D44" s="7"/>
      <c r="E44" s="8"/>
      <c r="F44" s="11">
        <f aca="true" t="shared" si="6" ref="F44:F50">IF(ISNUMBER(D44),D44*A44,IF(ISBLANK(D44),0,VLOOKUP(D44,$A$52:$B$79,2,FALSE)*A44))</f>
        <v>0</v>
      </c>
      <c r="G44" s="17"/>
      <c r="H44" s="7">
        <v>3</v>
      </c>
      <c r="I44" s="31" t="s">
        <v>57</v>
      </c>
      <c r="J44" s="35"/>
      <c r="K44" s="7"/>
      <c r="L44" s="8"/>
      <c r="M44" s="11">
        <f>IF(ISNUMBER(K44),K44*H44,IF(ISBLANK(K44),0,VLOOKUP(K44,$A$52:$B$79,2,FALSE)*H44))</f>
        <v>0</v>
      </c>
      <c r="N44" s="17"/>
      <c r="O44" s="17"/>
      <c r="P44" s="40" t="s">
        <v>79</v>
      </c>
      <c r="Q44" s="17"/>
      <c r="R44" s="17"/>
      <c r="S44" s="17"/>
      <c r="T44" s="17"/>
    </row>
    <row r="45" spans="1:20" ht="12">
      <c r="A45" s="7">
        <v>3</v>
      </c>
      <c r="B45" s="31" t="s">
        <v>84</v>
      </c>
      <c r="C45" s="35"/>
      <c r="D45" s="7"/>
      <c r="E45" s="8"/>
      <c r="F45" s="11">
        <f t="shared" si="6"/>
        <v>0</v>
      </c>
      <c r="G45" s="17"/>
      <c r="H45" s="7">
        <v>3</v>
      </c>
      <c r="I45" s="31" t="s">
        <v>46</v>
      </c>
      <c r="J45" s="36"/>
      <c r="K45" s="7"/>
      <c r="L45" s="8"/>
      <c r="M45" s="11">
        <f>IF(ISNUMBER(K45),K45*H45,IF(ISBLANK(K45),0,VLOOKUP(K45,$A$52:$B$79,2,FALSE)*H45))</f>
        <v>0</v>
      </c>
      <c r="N45" s="17"/>
      <c r="O45" s="17"/>
      <c r="P45" s="40" t="s">
        <v>80</v>
      </c>
      <c r="Q45" s="17"/>
      <c r="R45" s="17"/>
      <c r="S45" s="17"/>
      <c r="T45" s="17"/>
    </row>
    <row r="46" spans="1:20" ht="12">
      <c r="A46" s="7">
        <v>3</v>
      </c>
      <c r="B46" s="33" t="s">
        <v>44</v>
      </c>
      <c r="C46" s="35"/>
      <c r="D46" s="7"/>
      <c r="E46" s="8"/>
      <c r="F46" s="11">
        <f t="shared" si="6"/>
        <v>0</v>
      </c>
      <c r="G46" s="17"/>
      <c r="H46" s="43">
        <v>3</v>
      </c>
      <c r="I46" s="44" t="s">
        <v>63</v>
      </c>
      <c r="J46" s="46"/>
      <c r="K46" s="7"/>
      <c r="L46" s="8"/>
      <c r="M46" s="11">
        <f>IF(ISNUMBER(K46),K46*H46,IF(ISBLANK(K46),0,VLOOKUP(K46,$A$52:$B$79,2,FALSE)*H46))</f>
        <v>0</v>
      </c>
      <c r="N46" s="17"/>
      <c r="O46" s="17"/>
      <c r="P46" s="40" t="s">
        <v>77</v>
      </c>
      <c r="Q46" s="17"/>
      <c r="R46" s="17"/>
      <c r="S46" s="17"/>
      <c r="T46" s="17"/>
    </row>
    <row r="47" spans="1:20" ht="12.75" customHeight="1">
      <c r="A47" s="7">
        <v>3</v>
      </c>
      <c r="B47" s="31" t="s">
        <v>27</v>
      </c>
      <c r="C47" s="35"/>
      <c r="D47" s="7"/>
      <c r="E47" s="8"/>
      <c r="F47" s="11">
        <f t="shared" si="6"/>
        <v>0</v>
      </c>
      <c r="G47" s="17"/>
      <c r="H47" s="7">
        <v>3</v>
      </c>
      <c r="I47" s="31" t="s">
        <v>27</v>
      </c>
      <c r="J47" s="35"/>
      <c r="K47" s="7"/>
      <c r="L47" s="8"/>
      <c r="M47" s="11" t="e">
        <f>IF(ISNUMBER(#REF!),#REF!*#REF!,IF(ISBLANK(#REF!),0,VLOOKUP(#REF!,$A$52:$B$79,2,FALSE)*#REF!))</f>
        <v>#REF!</v>
      </c>
      <c r="N47" s="17"/>
      <c r="O47" s="17"/>
      <c r="P47" s="40" t="s">
        <v>78</v>
      </c>
      <c r="Q47" s="17"/>
      <c r="R47" s="17"/>
      <c r="S47" s="17"/>
      <c r="T47" s="17"/>
    </row>
    <row r="48" spans="1:20" ht="12.75" customHeight="1">
      <c r="A48" s="7">
        <v>3</v>
      </c>
      <c r="B48" s="31" t="s">
        <v>22</v>
      </c>
      <c r="C48" s="35"/>
      <c r="D48" s="7"/>
      <c r="E48" s="8"/>
      <c r="F48" s="11">
        <f t="shared" si="6"/>
        <v>0</v>
      </c>
      <c r="G48" s="17"/>
      <c r="H48" s="7">
        <v>3</v>
      </c>
      <c r="I48" s="31" t="s">
        <v>23</v>
      </c>
      <c r="J48" s="35"/>
      <c r="K48" s="7"/>
      <c r="L48" s="8"/>
      <c r="M48" s="11">
        <f>IF(ISNUMBER(K48),K48*H48,IF(ISBLANK(K48),0,VLOOKUP(K48,$A$52:$B$79,2,FALSE)*H48))</f>
        <v>0</v>
      </c>
      <c r="N48" s="17"/>
      <c r="O48" s="17"/>
      <c r="P48" s="42" t="s">
        <v>81</v>
      </c>
      <c r="Q48" s="17"/>
      <c r="R48" s="17"/>
      <c r="S48" s="17"/>
      <c r="T48" s="17"/>
    </row>
    <row r="49" spans="1:20" ht="12.75" customHeight="1">
      <c r="A49" s="7"/>
      <c r="B49" s="7"/>
      <c r="C49" s="7"/>
      <c r="D49" s="7"/>
      <c r="E49" s="8"/>
      <c r="F49" s="11">
        <f t="shared" si="6"/>
        <v>0</v>
      </c>
      <c r="G49" s="17"/>
      <c r="H49" s="7"/>
      <c r="I49" s="31"/>
      <c r="J49" s="35"/>
      <c r="K49" s="7"/>
      <c r="L49" s="8"/>
      <c r="M49" s="11">
        <f>IF(ISNUMBER(K49),K49*H49,IF(ISBLANK(K49),0,VLOOKUP(K49,$A$52:$B$79,2,FALSE)*H49))</f>
        <v>0</v>
      </c>
      <c r="N49" s="17"/>
      <c r="O49" s="17"/>
      <c r="P49" s="42" t="s">
        <v>82</v>
      </c>
      <c r="Q49" s="17"/>
      <c r="R49" s="17"/>
      <c r="S49" s="17"/>
      <c r="T49" s="17"/>
    </row>
    <row r="50" spans="1:19" ht="12.75" customHeight="1">
      <c r="A50" s="7"/>
      <c r="B50" s="7"/>
      <c r="C50" s="7"/>
      <c r="D50" s="7"/>
      <c r="E50" s="8"/>
      <c r="F50" s="11">
        <f t="shared" si="6"/>
        <v>0</v>
      </c>
      <c r="G50" s="17"/>
      <c r="H50" s="7"/>
      <c r="I50" s="7"/>
      <c r="J50" s="7"/>
      <c r="K50" s="7"/>
      <c r="L50" s="8"/>
      <c r="M50" s="11">
        <f>IF(ISNUMBER(K50),K50*H50,IF(ISBLANK(K50),0,VLOOKUP(K50,$A$52:$B$79,2,FALSE)*H50))</f>
        <v>0</v>
      </c>
      <c r="N50" s="17"/>
      <c r="O50" s="17"/>
      <c r="P50" s="41" t="s">
        <v>73</v>
      </c>
      <c r="Q50" s="17"/>
      <c r="R50" s="17"/>
      <c r="S50" s="17"/>
    </row>
    <row r="51" spans="1:19" ht="12.75" customHeight="1">
      <c r="A51"/>
      <c r="B51"/>
      <c r="C51"/>
      <c r="D51"/>
      <c r="E51"/>
      <c r="F51"/>
      <c r="G51"/>
      <c r="H51"/>
      <c r="I51" s="17"/>
      <c r="J51" s="17"/>
      <c r="K51" s="17"/>
      <c r="L51" s="17"/>
      <c r="M51" s="17"/>
      <c r="N51" s="17"/>
      <c r="O51" s="17"/>
      <c r="P51" s="40" t="s">
        <v>85</v>
      </c>
      <c r="Q51" s="17"/>
      <c r="R51" s="17"/>
      <c r="S51" s="17"/>
    </row>
    <row r="52" spans="1:20" ht="9.75" customHeight="1" hidden="1">
      <c r="A52"/>
      <c r="B52"/>
      <c r="C52"/>
      <c r="D52"/>
      <c r="E52"/>
      <c r="F52"/>
      <c r="G52"/>
      <c r="H52"/>
      <c r="I52" s="17"/>
      <c r="J52" s="17"/>
      <c r="K52" s="17"/>
      <c r="L52" s="17"/>
      <c r="M52" s="17"/>
      <c r="N52" s="17"/>
      <c r="O52" s="17"/>
      <c r="P52" s="40" t="s">
        <v>74</v>
      </c>
      <c r="Q52" s="17"/>
      <c r="R52" s="17"/>
      <c r="S52" s="17"/>
      <c r="T52" s="17"/>
    </row>
    <row r="53" spans="1:20" ht="9.75" customHeight="1" hidden="1">
      <c r="A53"/>
      <c r="B53"/>
      <c r="C53"/>
      <c r="D53"/>
      <c r="E53"/>
      <c r="F53"/>
      <c r="G53"/>
      <c r="H53"/>
      <c r="I53" s="17"/>
      <c r="J53" s="17"/>
      <c r="K53" s="17"/>
      <c r="L53" s="17"/>
      <c r="M53" s="17"/>
      <c r="N53" s="17"/>
      <c r="O53" s="17"/>
      <c r="P53" s="40"/>
      <c r="Q53" s="17"/>
      <c r="R53" s="17"/>
      <c r="S53" s="17"/>
      <c r="T53" s="17"/>
    </row>
    <row r="54" spans="1:20" ht="9.75" customHeight="1" hidden="1">
      <c r="A54"/>
      <c r="B54"/>
      <c r="C54"/>
      <c r="D54"/>
      <c r="E54"/>
      <c r="F54"/>
      <c r="G54"/>
      <c r="H54"/>
      <c r="I54" s="17"/>
      <c r="J54" s="17"/>
      <c r="K54" s="17"/>
      <c r="L54" s="17"/>
      <c r="M54" s="17"/>
      <c r="N54" s="17"/>
      <c r="O54" s="17"/>
      <c r="P54" s="40"/>
      <c r="Q54" s="17"/>
      <c r="R54" s="17"/>
      <c r="S54" s="17"/>
      <c r="T54" s="17"/>
    </row>
    <row r="55" spans="1:20" ht="9.75" customHeight="1" hidden="1">
      <c r="A55"/>
      <c r="B55"/>
      <c r="C55"/>
      <c r="D55"/>
      <c r="E55"/>
      <c r="F55"/>
      <c r="G55"/>
      <c r="H55"/>
      <c r="I55" s="17"/>
      <c r="J55" s="17"/>
      <c r="K55" s="17"/>
      <c r="L55" s="17"/>
      <c r="M55" s="17"/>
      <c r="N55" s="17"/>
      <c r="O55" s="17"/>
      <c r="P55" s="40"/>
      <c r="Q55" s="17"/>
      <c r="R55" s="17"/>
      <c r="S55" s="17"/>
      <c r="T55" s="17"/>
    </row>
    <row r="56" spans="1:20" ht="9.75" customHeight="1" hidden="1">
      <c r="A56"/>
      <c r="B56"/>
      <c r="C56"/>
      <c r="D56"/>
      <c r="E56"/>
      <c r="F56"/>
      <c r="G56"/>
      <c r="H56"/>
      <c r="I56" s="17"/>
      <c r="J56" s="17"/>
      <c r="K56" s="17"/>
      <c r="L56" s="17"/>
      <c r="M56" s="17"/>
      <c r="N56" s="17"/>
      <c r="O56" s="17"/>
      <c r="P56" s="40"/>
      <c r="Q56" s="17"/>
      <c r="R56" s="17"/>
      <c r="S56" s="17"/>
      <c r="T56" s="17"/>
    </row>
    <row r="57" spans="1:20" ht="9.75" customHeight="1" hidden="1">
      <c r="A57"/>
      <c r="B57"/>
      <c r="C57"/>
      <c r="D57"/>
      <c r="E57"/>
      <c r="F57"/>
      <c r="G57"/>
      <c r="H57"/>
      <c r="I57" s="17"/>
      <c r="J57" s="17"/>
      <c r="K57" s="17"/>
      <c r="L57" s="17"/>
      <c r="M57" s="17"/>
      <c r="N57" s="17"/>
      <c r="O57" s="17"/>
      <c r="P57" s="40"/>
      <c r="Q57" s="17"/>
      <c r="R57" s="17"/>
      <c r="S57" s="17"/>
      <c r="T57" s="17"/>
    </row>
    <row r="58" spans="1:20" ht="9.75" customHeight="1" hidden="1">
      <c r="A58"/>
      <c r="B58"/>
      <c r="C58"/>
      <c r="D58"/>
      <c r="E58"/>
      <c r="F58"/>
      <c r="G58"/>
      <c r="H58"/>
      <c r="I58" s="17"/>
      <c r="J58" s="17"/>
      <c r="K58" s="17"/>
      <c r="L58" s="17"/>
      <c r="M58" s="17"/>
      <c r="N58" s="17"/>
      <c r="O58" s="17"/>
      <c r="P58" s="40"/>
      <c r="Q58" s="17"/>
      <c r="R58" s="17"/>
      <c r="S58" s="17"/>
      <c r="T58" s="17"/>
    </row>
    <row r="59" spans="1:20" ht="9.75" customHeight="1" hidden="1">
      <c r="A59"/>
      <c r="B59"/>
      <c r="C59"/>
      <c r="D59"/>
      <c r="E59"/>
      <c r="F59"/>
      <c r="G59"/>
      <c r="H59"/>
      <c r="I59" s="17"/>
      <c r="J59" s="17"/>
      <c r="K59" s="17"/>
      <c r="L59" s="17"/>
      <c r="M59" s="17"/>
      <c r="N59" s="17"/>
      <c r="O59" s="17"/>
      <c r="P59" s="40"/>
      <c r="Q59" s="17"/>
      <c r="R59" s="17"/>
      <c r="S59" s="17"/>
      <c r="T59" s="17"/>
    </row>
    <row r="60" spans="1:20" ht="9.75" customHeight="1" hidden="1">
      <c r="A60"/>
      <c r="B60"/>
      <c r="C60"/>
      <c r="D60"/>
      <c r="E60"/>
      <c r="F60"/>
      <c r="G60"/>
      <c r="H60"/>
      <c r="I60" s="17"/>
      <c r="J60" s="17"/>
      <c r="K60" s="17"/>
      <c r="L60" s="17"/>
      <c r="M60" s="17"/>
      <c r="N60" s="17"/>
      <c r="O60" s="17"/>
      <c r="P60" s="40"/>
      <c r="Q60" s="17"/>
      <c r="R60" s="17"/>
      <c r="S60" s="17"/>
      <c r="T60" s="17"/>
    </row>
    <row r="61" spans="1:20" ht="9.75" customHeight="1" hidden="1">
      <c r="A61"/>
      <c r="B61"/>
      <c r="C61"/>
      <c r="D61"/>
      <c r="E61"/>
      <c r="F61"/>
      <c r="G61"/>
      <c r="H61"/>
      <c r="I61" s="17"/>
      <c r="J61" s="17"/>
      <c r="K61" s="17"/>
      <c r="L61" s="17"/>
      <c r="M61" s="17"/>
      <c r="N61" s="17"/>
      <c r="O61" s="17"/>
      <c r="P61" s="40"/>
      <c r="Q61" s="17"/>
      <c r="R61" s="17"/>
      <c r="S61" s="17"/>
      <c r="T61" s="17"/>
    </row>
    <row r="62" spans="1:20" ht="9.75" customHeight="1" hidden="1">
      <c r="A62"/>
      <c r="B62"/>
      <c r="C62"/>
      <c r="D62"/>
      <c r="E62"/>
      <c r="F62"/>
      <c r="G62"/>
      <c r="H62"/>
      <c r="I62" s="17"/>
      <c r="J62" s="17"/>
      <c r="K62" s="17"/>
      <c r="L62" s="17"/>
      <c r="M62" s="17"/>
      <c r="N62" s="17"/>
      <c r="O62" s="17"/>
      <c r="P62" s="40"/>
      <c r="Q62" s="17"/>
      <c r="R62" s="17"/>
      <c r="S62" s="17"/>
      <c r="T62" s="17"/>
    </row>
    <row r="63" spans="1:20" ht="9.75" customHeight="1" hidden="1">
      <c r="A63"/>
      <c r="B63"/>
      <c r="C63"/>
      <c r="D63"/>
      <c r="E63"/>
      <c r="F63"/>
      <c r="G63"/>
      <c r="H63"/>
      <c r="I63" s="17"/>
      <c r="J63" s="17"/>
      <c r="K63" s="17"/>
      <c r="L63" s="17"/>
      <c r="M63" s="17"/>
      <c r="N63" s="17"/>
      <c r="O63" s="17"/>
      <c r="P63" s="40"/>
      <c r="Q63" s="17"/>
      <c r="R63" s="17"/>
      <c r="S63" s="17"/>
      <c r="T63" s="17"/>
    </row>
    <row r="64" spans="1:20" ht="9.75" customHeight="1" hidden="1">
      <c r="A64"/>
      <c r="B64"/>
      <c r="C64"/>
      <c r="D64"/>
      <c r="E64"/>
      <c r="F64"/>
      <c r="G64"/>
      <c r="H64"/>
      <c r="I64" s="17"/>
      <c r="J64" s="17"/>
      <c r="K64" s="17"/>
      <c r="L64" s="17"/>
      <c r="M64" s="17"/>
      <c r="N64" s="17"/>
      <c r="O64" s="17"/>
      <c r="P64" s="40"/>
      <c r="Q64" s="17"/>
      <c r="R64" s="17"/>
      <c r="S64" s="17"/>
      <c r="T64" s="17"/>
    </row>
    <row r="65" spans="1:20" ht="9.75" customHeight="1" hidden="1">
      <c r="A65"/>
      <c r="B65"/>
      <c r="C65"/>
      <c r="D65"/>
      <c r="E65"/>
      <c r="F65"/>
      <c r="G65"/>
      <c r="H65"/>
      <c r="I65" s="17"/>
      <c r="J65" s="17"/>
      <c r="K65" s="17"/>
      <c r="L65" s="17"/>
      <c r="M65" s="17"/>
      <c r="N65" s="17"/>
      <c r="O65" s="17"/>
      <c r="P65" s="40"/>
      <c r="Q65" s="17"/>
      <c r="R65" s="17"/>
      <c r="S65" s="17"/>
      <c r="T65" s="17"/>
    </row>
    <row r="66" spans="1:20" ht="9.75" customHeight="1" hidden="1">
      <c r="A66"/>
      <c r="B66"/>
      <c r="C66"/>
      <c r="D66"/>
      <c r="E66"/>
      <c r="F66"/>
      <c r="G66"/>
      <c r="H66"/>
      <c r="I66" s="17"/>
      <c r="J66" s="17"/>
      <c r="K66" s="17"/>
      <c r="L66" s="17"/>
      <c r="M66" s="17"/>
      <c r="N66" s="17"/>
      <c r="O66" s="17"/>
      <c r="P66" s="40"/>
      <c r="Q66" s="17"/>
      <c r="R66" s="17"/>
      <c r="S66" s="17"/>
      <c r="T66" s="17"/>
    </row>
    <row r="67" spans="1:20" ht="9.75" customHeight="1" hidden="1">
      <c r="A67"/>
      <c r="B67"/>
      <c r="C67"/>
      <c r="D67"/>
      <c r="E67"/>
      <c r="F67"/>
      <c r="G67"/>
      <c r="H67"/>
      <c r="I67" s="17"/>
      <c r="J67" s="17"/>
      <c r="K67" s="17"/>
      <c r="L67" s="17"/>
      <c r="M67" s="17"/>
      <c r="N67" s="17"/>
      <c r="O67" s="17"/>
      <c r="P67" s="40"/>
      <c r="Q67" s="17"/>
      <c r="R67" s="17"/>
      <c r="S67" s="17"/>
      <c r="T67" s="17"/>
    </row>
    <row r="68" spans="1:20" ht="9.75" customHeight="1" hidden="1">
      <c r="A68"/>
      <c r="B68"/>
      <c r="C68"/>
      <c r="D68"/>
      <c r="E68"/>
      <c r="F68"/>
      <c r="G68"/>
      <c r="H68"/>
      <c r="I68" s="17"/>
      <c r="J68" s="17"/>
      <c r="K68" s="17"/>
      <c r="L68" s="17"/>
      <c r="M68" s="17"/>
      <c r="N68" s="17"/>
      <c r="O68" s="17"/>
      <c r="P68" s="40"/>
      <c r="Q68" s="17"/>
      <c r="R68" s="17"/>
      <c r="S68" s="17"/>
      <c r="T68" s="17"/>
    </row>
    <row r="69" spans="1:20" ht="9.75" customHeight="1" hidden="1">
      <c r="A69"/>
      <c r="B69"/>
      <c r="C69"/>
      <c r="D69"/>
      <c r="E69"/>
      <c r="F69"/>
      <c r="G69"/>
      <c r="H69"/>
      <c r="I69" s="17"/>
      <c r="J69" s="17"/>
      <c r="K69" s="17"/>
      <c r="L69" s="17"/>
      <c r="M69" s="17"/>
      <c r="N69" s="17"/>
      <c r="O69" s="17"/>
      <c r="P69" s="40"/>
      <c r="Q69" s="17"/>
      <c r="R69" s="17"/>
      <c r="S69" s="17"/>
      <c r="T69" s="17"/>
    </row>
    <row r="70" spans="1:20" ht="9.75" customHeight="1" hidden="1">
      <c r="A70"/>
      <c r="B70"/>
      <c r="C70"/>
      <c r="D70"/>
      <c r="E70"/>
      <c r="F70"/>
      <c r="G70"/>
      <c r="H70"/>
      <c r="I70" s="17"/>
      <c r="J70" s="17"/>
      <c r="K70" s="17"/>
      <c r="L70" s="17"/>
      <c r="M70" s="17"/>
      <c r="N70" s="17"/>
      <c r="O70" s="17"/>
      <c r="P70" s="40"/>
      <c r="Q70" s="17"/>
      <c r="R70" s="17"/>
      <c r="S70" s="17"/>
      <c r="T70" s="17"/>
    </row>
    <row r="71" spans="1:20" ht="9.75" customHeight="1" hidden="1">
      <c r="A71"/>
      <c r="B71"/>
      <c r="C71"/>
      <c r="D71"/>
      <c r="E71"/>
      <c r="F71"/>
      <c r="G71"/>
      <c r="H71"/>
      <c r="I71" s="17"/>
      <c r="J71" s="17"/>
      <c r="K71" s="17"/>
      <c r="L71" s="17"/>
      <c r="M71" s="17"/>
      <c r="N71" s="17"/>
      <c r="O71" s="17"/>
      <c r="P71" s="40"/>
      <c r="Q71" s="17"/>
      <c r="R71" s="17"/>
      <c r="S71" s="17"/>
      <c r="T71" s="17"/>
    </row>
    <row r="72" spans="1:20" ht="9.75" customHeight="1" hidden="1">
      <c r="A72"/>
      <c r="B72"/>
      <c r="C72"/>
      <c r="D72"/>
      <c r="E72"/>
      <c r="F72"/>
      <c r="G72"/>
      <c r="H72"/>
      <c r="I72" s="17"/>
      <c r="J72" s="17"/>
      <c r="K72" s="17"/>
      <c r="L72" s="17"/>
      <c r="M72" s="17"/>
      <c r="N72" s="17"/>
      <c r="O72" s="17"/>
      <c r="P72" s="40"/>
      <c r="Q72" s="17"/>
      <c r="R72" s="17"/>
      <c r="S72" s="17"/>
      <c r="T72" s="17"/>
    </row>
    <row r="73" spans="1:20" ht="9.75" customHeight="1" hidden="1">
      <c r="A73"/>
      <c r="B73"/>
      <c r="C73"/>
      <c r="D73"/>
      <c r="E73"/>
      <c r="F73"/>
      <c r="G73"/>
      <c r="H73"/>
      <c r="I73" s="17"/>
      <c r="J73" s="17"/>
      <c r="K73" s="17"/>
      <c r="L73" s="17"/>
      <c r="M73" s="17"/>
      <c r="N73" s="17"/>
      <c r="O73" s="17"/>
      <c r="P73" s="40"/>
      <c r="Q73" s="17"/>
      <c r="R73" s="17"/>
      <c r="S73" s="17"/>
      <c r="T73" s="17"/>
    </row>
    <row r="74" spans="1:20" ht="9.75" customHeight="1" hidden="1">
      <c r="A74"/>
      <c r="B74"/>
      <c r="C74"/>
      <c r="D74"/>
      <c r="E74"/>
      <c r="F74"/>
      <c r="G74"/>
      <c r="H74"/>
      <c r="I74" s="17"/>
      <c r="J74" s="17"/>
      <c r="K74" s="17"/>
      <c r="L74" s="17"/>
      <c r="M74" s="17"/>
      <c r="N74" s="17"/>
      <c r="O74" s="17"/>
      <c r="P74" s="40"/>
      <c r="Q74" s="17"/>
      <c r="R74" s="17"/>
      <c r="S74" s="17"/>
      <c r="T74" s="17"/>
    </row>
    <row r="75" spans="1:20" ht="9.75" customHeight="1" hidden="1">
      <c r="A75"/>
      <c r="B75"/>
      <c r="C75"/>
      <c r="D75"/>
      <c r="E75"/>
      <c r="F75"/>
      <c r="G75"/>
      <c r="H75"/>
      <c r="I75" s="17"/>
      <c r="J75" s="17"/>
      <c r="K75" s="17"/>
      <c r="L75" s="17"/>
      <c r="M75" s="17"/>
      <c r="N75" s="17"/>
      <c r="O75" s="17"/>
      <c r="P75" s="40"/>
      <c r="Q75" s="17"/>
      <c r="R75" s="17"/>
      <c r="S75" s="17"/>
      <c r="T75" s="17"/>
    </row>
    <row r="76" spans="1:20" ht="9.75" customHeight="1" hidden="1">
      <c r="A76"/>
      <c r="B76"/>
      <c r="C76"/>
      <c r="D76"/>
      <c r="E76"/>
      <c r="F76"/>
      <c r="G76"/>
      <c r="H76"/>
      <c r="I76" s="17"/>
      <c r="J76" s="17"/>
      <c r="K76" s="17"/>
      <c r="L76" s="17"/>
      <c r="M76" s="17"/>
      <c r="N76" s="17"/>
      <c r="O76" s="17"/>
      <c r="P76" s="40"/>
      <c r="Q76" s="17"/>
      <c r="R76" s="17"/>
      <c r="S76" s="17"/>
      <c r="T76" s="17"/>
    </row>
    <row r="77" spans="1:20" ht="9.75" customHeight="1" hidden="1">
      <c r="A77"/>
      <c r="B77"/>
      <c r="C77"/>
      <c r="D77"/>
      <c r="E77"/>
      <c r="F77"/>
      <c r="G77"/>
      <c r="H77"/>
      <c r="I77" s="17"/>
      <c r="J77" s="17"/>
      <c r="K77" s="17"/>
      <c r="L77" s="17"/>
      <c r="M77" s="17"/>
      <c r="N77" s="17"/>
      <c r="O77" s="17"/>
      <c r="P77" s="40"/>
      <c r="Q77" s="17"/>
      <c r="R77" s="17"/>
      <c r="S77" s="17"/>
      <c r="T77" s="17"/>
    </row>
    <row r="78" spans="1:20" ht="9.75" customHeight="1" hidden="1">
      <c r="A78"/>
      <c r="B78"/>
      <c r="C78"/>
      <c r="D78"/>
      <c r="E78"/>
      <c r="F78"/>
      <c r="G78"/>
      <c r="H78"/>
      <c r="I78" s="17"/>
      <c r="J78" s="17"/>
      <c r="K78" s="17"/>
      <c r="L78" s="17"/>
      <c r="M78" s="17"/>
      <c r="N78" s="17"/>
      <c r="O78" s="17"/>
      <c r="P78" s="40"/>
      <c r="Q78" s="17"/>
      <c r="R78" s="17"/>
      <c r="S78" s="17"/>
      <c r="T78" s="17"/>
    </row>
    <row r="79" spans="1:20" ht="16.5" customHeight="1" hidden="1">
      <c r="A79"/>
      <c r="B79"/>
      <c r="C79"/>
      <c r="D79"/>
      <c r="E79"/>
      <c r="F79"/>
      <c r="G79"/>
      <c r="H79"/>
      <c r="I79" s="17"/>
      <c r="J79" s="17"/>
      <c r="K79" s="17"/>
      <c r="L79" s="29"/>
      <c r="M79" s="17"/>
      <c r="N79" s="17"/>
      <c r="O79" s="17"/>
      <c r="P79" s="40"/>
      <c r="Q79" s="17"/>
      <c r="R79" s="17"/>
      <c r="S79" s="17"/>
      <c r="T79" s="17"/>
    </row>
    <row r="80" spans="1:20" ht="13.5" customHeight="1">
      <c r="A80"/>
      <c r="B80"/>
      <c r="C80"/>
      <c r="D80"/>
      <c r="E80"/>
      <c r="F80"/>
      <c r="G80"/>
      <c r="H80"/>
      <c r="I80" s="17"/>
      <c r="J80" s="17"/>
      <c r="K80" s="17"/>
      <c r="L80" s="17"/>
      <c r="M80" s="29"/>
      <c r="N80" s="17"/>
      <c r="O80" s="17"/>
      <c r="P80" s="40" t="s">
        <v>74</v>
      </c>
      <c r="Q80" s="17"/>
      <c r="R80" s="17"/>
      <c r="S80" s="17"/>
      <c r="T80" s="17"/>
    </row>
    <row r="81" spans="1:20" ht="12.75" customHeight="1">
      <c r="A81"/>
      <c r="B81"/>
      <c r="C81"/>
      <c r="D81"/>
      <c r="E81"/>
      <c r="F81"/>
      <c r="G81"/>
      <c r="H81"/>
      <c r="I81" s="17"/>
      <c r="J81" s="17"/>
      <c r="K81" s="17"/>
      <c r="L81" s="17"/>
      <c r="M81" s="17"/>
      <c r="N81" s="17"/>
      <c r="O81" s="17"/>
      <c r="P81" s="40" t="s">
        <v>75</v>
      </c>
      <c r="Q81" s="17"/>
      <c r="R81" s="17"/>
      <c r="S81" s="17"/>
      <c r="T81" s="17"/>
    </row>
    <row r="82" spans="1:20" ht="12.75" customHeight="1">
      <c r="A82"/>
      <c r="B82"/>
      <c r="C82"/>
      <c r="D82"/>
      <c r="E82"/>
      <c r="F82"/>
      <c r="G82"/>
      <c r="H82"/>
      <c r="I82" s="17"/>
      <c r="J82" s="17"/>
      <c r="K82" s="17"/>
      <c r="L82" s="17"/>
      <c r="M82" s="17"/>
      <c r="N82" s="17"/>
      <c r="O82" s="17"/>
      <c r="P82" s="40"/>
      <c r="Q82" s="17"/>
      <c r="R82" s="17"/>
      <c r="S82" s="17"/>
      <c r="T82" s="17"/>
    </row>
    <row r="83" spans="1:20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ht="12.75" customHeight="1">
      <c r="A86" s="17"/>
      <c r="B86" s="17"/>
      <c r="C86" s="17"/>
      <c r="D86" s="17"/>
      <c r="E86" s="17"/>
      <c r="F86" s="17"/>
      <c r="G86" s="17"/>
      <c r="H86" s="19"/>
      <c r="I86" s="19"/>
      <c r="J86" s="19"/>
      <c r="K86" s="19"/>
      <c r="L86" s="19"/>
      <c r="M86" s="17"/>
      <c r="N86" s="17"/>
      <c r="O86" s="17"/>
      <c r="P86" s="17"/>
      <c r="Q86" s="17"/>
      <c r="R86" s="17"/>
      <c r="S86" s="17"/>
      <c r="T86" s="17"/>
    </row>
    <row r="87" spans="1:20" ht="12">
      <c r="A87" s="9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7"/>
    </row>
    <row r="88" spans="1:20" ht="26.25" customHeight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7"/>
    </row>
    <row r="89" spans="1:20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7"/>
    </row>
    <row r="90" spans="1:20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7"/>
    </row>
    <row r="91" spans="1:20" ht="29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7"/>
    </row>
    <row r="92" spans="1:20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7"/>
    </row>
    <row r="93" spans="1:20" ht="12">
      <c r="A93" s="15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7"/>
    </row>
    <row r="94" spans="1:20" ht="12">
      <c r="A94" s="1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7"/>
    </row>
    <row r="95" spans="1:20" ht="12">
      <c r="A95" s="1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7"/>
    </row>
    <row r="96" spans="1:20" ht="12">
      <c r="A96" s="27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7"/>
    </row>
    <row r="97" spans="1:20" ht="12">
      <c r="A97" s="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7"/>
    </row>
    <row r="98" spans="1:20" ht="12">
      <c r="A98" s="2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7"/>
    </row>
    <row r="99" spans="1:19" ht="12">
      <c r="A99" s="2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">
      <c r="A100" s="2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">
      <c r="A101" s="2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">
      <c r="A102" s="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">
      <c r="A103" s="2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">
      <c r="A104" s="2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">
      <c r="A105" s="2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">
      <c r="A106" s="2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">
      <c r="A107" s="2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">
      <c r="A108" s="2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">
      <c r="A109" s="2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">
      <c r="A110" s="2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">
      <c r="A111" s="2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">
      <c r="A112" s="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">
      <c r="A113" s="2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1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ht="1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ht="1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1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ht="1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ht="1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ht="1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ht="12">
      <c r="A122" s="17"/>
      <c r="B122" s="17"/>
      <c r="C122" s="17"/>
      <c r="D122" s="17"/>
      <c r="E122" s="17"/>
      <c r="F122" s="17"/>
      <c r="G122" s="17"/>
      <c r="M122" s="17"/>
      <c r="N122" s="17"/>
      <c r="O122" s="17"/>
      <c r="P122" s="17"/>
      <c r="Q122" s="17"/>
      <c r="R122" s="17"/>
      <c r="S122" s="17"/>
    </row>
  </sheetData>
  <sheetProtection/>
  <mergeCells count="12">
    <mergeCell ref="L5:O5"/>
    <mergeCell ref="L6:O6"/>
    <mergeCell ref="P5:S5"/>
    <mergeCell ref="P6:S6"/>
    <mergeCell ref="D1:P1"/>
    <mergeCell ref="A5:B5"/>
    <mergeCell ref="A6:B6"/>
    <mergeCell ref="Q3:R3"/>
    <mergeCell ref="D2:P2"/>
    <mergeCell ref="D3:P3"/>
    <mergeCell ref="C5:K5"/>
    <mergeCell ref="C6:K6"/>
  </mergeCells>
  <dataValidations count="2">
    <dataValidation type="list" allowBlank="1" showInputMessage="1" showErrorMessage="1" sqref="H33:H39 H44:H50 A44:A50 H22:H28 A22:A28 H11:H17 A11:A17 O13:O26 O11 A33:A38">
      <formula1>"0,1,2,3,4,5,6"</formula1>
    </dataValidation>
    <dataValidation type="list" allowBlank="1" showInputMessage="1" showErrorMessage="1" sqref="D11:D17 K44:K50 D44:D50 K33:K39 D33:D39 D22:D28 K22:K28 R11:R26 K11:K17">
      <formula1>$A$52:$A$79</formula1>
    </dataValidation>
  </dataValidations>
  <hyperlinks>
    <hyperlink ref="B11" r:id="rId1" display="SEAS 1"/>
    <hyperlink ref="B12" r:id="rId2" display="ECE 1"/>
    <hyperlink ref="B13" r:id="rId3" display="UW 20"/>
    <hyperlink ref="B14" r:id="rId4" display="CHEM 11"/>
    <hyperlink ref="B15" r:id="rId5" display="BISC 13"/>
    <hyperlink ref="B16" r:id="rId6" display="MATH 31"/>
    <hyperlink ref="I11" r:id="rId7" display="ECE 2 "/>
    <hyperlink ref="I12" r:id="rId8" display="CHEM 12"/>
    <hyperlink ref="I13" r:id="rId9" display="PHYS 21"/>
    <hyperlink ref="I14" r:id="rId10" display="MATH 32"/>
    <hyperlink ref="I15" r:id="rId11" display="BISC 14"/>
    <hyperlink ref="B22" r:id="rId12" display="ECE 153"/>
    <hyperlink ref="B23" r:id="rId13" display="PHYS 22"/>
    <hyperlink ref="B24" r:id="rId14" display="ECE 11 "/>
    <hyperlink ref="B25" r:id="rId15" display="MATH 33"/>
    <hyperlink ref="B26" r:id="rId16" display="APSC 113"/>
    <hyperlink ref="I22" r:id="rId17" display="ECE 154"/>
    <hyperlink ref="I23" r:id="rId18" display="ECE 20"/>
    <hyperlink ref="I24" r:id="rId19" display="ECE 117"/>
    <hyperlink ref="I25" r:id="rId20" display="ECE 140"/>
    <hyperlink ref="I26" r:id="rId21" display="CS 49"/>
    <hyperlink ref="B44" r:id="rId22" display="ECE 157"/>
    <hyperlink ref="B45" r:id="rId23" display="PHYS 127"/>
    <hyperlink ref="I44" r:id="rId24" display="ECE 158"/>
    <hyperlink ref="B47" r:id="rId25" display="Tech Elective"/>
    <hyperlink ref="I45" r:id="rId26" display="H/SS 5"/>
    <hyperlink ref="B48" r:id="rId27" display="H/SS 4"/>
    <hyperlink ref="I27" r:id="rId28" display="H/SS 1"/>
    <hyperlink ref="B46" r:id="rId29" display="MAE 238"/>
    <hyperlink ref="I46" r:id="rId30" display="PHYS 128"/>
    <hyperlink ref="I47" r:id="rId31" display="H/SS 2"/>
    <hyperlink ref="I48" r:id="rId32" display="H/SS 4"/>
    <hyperlink ref="I33" r:id="rId33" display="PHYS 127"/>
    <hyperlink ref="I34:I35" r:id="rId34" display="H/SS 5"/>
    <hyperlink ref="I36:I37" r:id="rId35" display="H/SS 1"/>
    <hyperlink ref="B33" r:id="rId36" display="ECE 157"/>
    <hyperlink ref="B34" r:id="rId37" display="PHYS 127"/>
    <hyperlink ref="B35" r:id="rId38" display="ECE 158"/>
    <hyperlink ref="B36:B37" r:id="rId39" display="H/SS 4"/>
  </hyperlinks>
  <printOptions/>
  <pageMargins left="0.31" right="0" top="0.5" bottom="0.5" header="0.5" footer="0.5"/>
  <pageSetup fitToHeight="1" fitToWidth="1" horizontalDpi="600" verticalDpi="60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G27" sqref="G27"/>
    </sheetView>
  </sheetViews>
  <sheetFormatPr defaultColWidth="10.7109375" defaultRowHeight="12.75"/>
  <cols>
    <col min="1" max="1" width="14.7109375" style="47" bestFit="1" customWidth="1"/>
    <col min="2" max="2" width="47.421875" style="47" bestFit="1" customWidth="1"/>
    <col min="3" max="3" width="66.7109375" style="48" customWidth="1"/>
  </cols>
  <sheetData>
    <row r="1" spans="1:3" ht="12">
      <c r="A1"/>
      <c r="B1"/>
      <c r="C1"/>
    </row>
    <row r="2" spans="1:3" ht="12">
      <c r="A2"/>
      <c r="B2"/>
      <c r="C2"/>
    </row>
    <row r="3" spans="1:3" ht="12">
      <c r="A3"/>
      <c r="B3"/>
      <c r="C3"/>
    </row>
    <row r="4" spans="1:3" ht="12">
      <c r="A4"/>
      <c r="B4"/>
      <c r="C4"/>
    </row>
    <row r="5" spans="1:3" ht="12">
      <c r="A5"/>
      <c r="B5"/>
      <c r="C5"/>
    </row>
    <row r="6" spans="1:3" ht="12">
      <c r="A6"/>
      <c r="B6"/>
      <c r="C6"/>
    </row>
    <row r="7" spans="1:3" ht="12">
      <c r="A7"/>
      <c r="B7"/>
      <c r="C7"/>
    </row>
    <row r="8" spans="1:3" ht="12">
      <c r="A8"/>
      <c r="B8"/>
      <c r="C8"/>
    </row>
    <row r="9" spans="1:3" ht="12">
      <c r="A9"/>
      <c r="B9"/>
      <c r="C9"/>
    </row>
    <row r="10" spans="1:3" ht="12">
      <c r="A10"/>
      <c r="B10"/>
      <c r="C10"/>
    </row>
    <row r="11" spans="1:3" ht="12">
      <c r="A11"/>
      <c r="B11"/>
      <c r="C11"/>
    </row>
    <row r="12" spans="1:3" ht="12">
      <c r="A12"/>
      <c r="B12"/>
      <c r="C12"/>
    </row>
    <row r="13" spans="1:3" ht="12">
      <c r="A13"/>
      <c r="B13"/>
      <c r="C13"/>
    </row>
    <row r="14" spans="1:3" ht="12">
      <c r="A14"/>
      <c r="B14"/>
      <c r="C14"/>
    </row>
    <row r="15" spans="1:3" ht="12">
      <c r="A15"/>
      <c r="B15"/>
      <c r="C15"/>
    </row>
    <row r="16" spans="1:3" ht="12">
      <c r="A16"/>
      <c r="B16"/>
      <c r="C16"/>
    </row>
    <row r="17" spans="1:3" ht="12">
      <c r="A17"/>
      <c r="B17"/>
      <c r="C17"/>
    </row>
    <row r="18" spans="1:3" ht="12">
      <c r="A18"/>
      <c r="B18"/>
      <c r="C18"/>
    </row>
    <row r="19" spans="1:3" ht="12">
      <c r="A19"/>
      <c r="B19"/>
      <c r="C19"/>
    </row>
    <row r="20" spans="1:3" ht="12">
      <c r="A20"/>
      <c r="B20"/>
      <c r="C20"/>
    </row>
    <row r="21" spans="1:3" ht="12">
      <c r="A21"/>
      <c r="B21"/>
      <c r="C21"/>
    </row>
    <row r="22" spans="1:3" ht="12">
      <c r="A22"/>
      <c r="B22"/>
      <c r="C22"/>
    </row>
    <row r="23" spans="1:3" ht="12">
      <c r="A23"/>
      <c r="B23"/>
      <c r="C23"/>
    </row>
    <row r="24" spans="1:3" ht="12">
      <c r="A24"/>
      <c r="B24"/>
      <c r="C24"/>
    </row>
    <row r="25" spans="1:3" ht="12">
      <c r="A25"/>
      <c r="B25"/>
      <c r="C25"/>
    </row>
    <row r="26" spans="1:3" ht="12">
      <c r="A26"/>
      <c r="B26"/>
      <c r="C26"/>
    </row>
    <row r="27" spans="1:3" ht="12">
      <c r="A27"/>
      <c r="B27"/>
      <c r="C27"/>
    </row>
    <row r="28" spans="1:3" ht="12">
      <c r="A28"/>
      <c r="B28"/>
      <c r="C28"/>
    </row>
    <row r="29" spans="1:3" ht="12">
      <c r="A29"/>
      <c r="B29"/>
      <c r="C29"/>
    </row>
    <row r="30" spans="1:3" ht="12">
      <c r="A30"/>
      <c r="B30"/>
      <c r="C30"/>
    </row>
    <row r="31" spans="1:3" ht="12">
      <c r="A31"/>
      <c r="B31"/>
      <c r="C31"/>
    </row>
    <row r="32" spans="1:3" ht="12">
      <c r="A32"/>
      <c r="B32"/>
      <c r="C32"/>
    </row>
    <row r="33" spans="1:3" ht="12">
      <c r="A33"/>
      <c r="B33"/>
      <c r="C33"/>
    </row>
    <row r="34" spans="1:3" ht="12">
      <c r="A34"/>
      <c r="B34"/>
      <c r="C34"/>
    </row>
    <row r="35" spans="1:3" ht="12">
      <c r="A35"/>
      <c r="B35"/>
      <c r="C35"/>
    </row>
    <row r="36" spans="1:3" ht="12">
      <c r="A36"/>
      <c r="B36"/>
      <c r="C36"/>
    </row>
    <row r="37" spans="1:3" ht="12">
      <c r="A37"/>
      <c r="B37"/>
      <c r="C37"/>
    </row>
    <row r="38" spans="1:3" ht="12">
      <c r="A38"/>
      <c r="B38"/>
      <c r="C38"/>
    </row>
    <row r="39" spans="1:3" ht="12">
      <c r="A39"/>
      <c r="B39"/>
      <c r="C39"/>
    </row>
    <row r="40" spans="1:3" ht="12">
      <c r="A40"/>
      <c r="B40"/>
      <c r="C40"/>
    </row>
    <row r="41" spans="1:3" ht="12">
      <c r="A41"/>
      <c r="B41"/>
      <c r="C41"/>
    </row>
    <row r="42" spans="1:3" ht="12">
      <c r="A42"/>
      <c r="B42"/>
      <c r="C42"/>
    </row>
    <row r="43" spans="1:3" ht="12">
      <c r="A43"/>
      <c r="B43"/>
      <c r="C43"/>
    </row>
    <row r="44" spans="1:3" ht="12">
      <c r="A44"/>
      <c r="B44"/>
      <c r="C44"/>
    </row>
    <row r="45" spans="1:3" ht="12">
      <c r="A45"/>
      <c r="B45"/>
      <c r="C45"/>
    </row>
    <row r="46" spans="1:3" ht="12">
      <c r="A46"/>
      <c r="B46"/>
      <c r="C46"/>
    </row>
    <row r="47" spans="1:3" ht="12">
      <c r="A47"/>
      <c r="B47"/>
      <c r="C47"/>
    </row>
    <row r="48" spans="1:3" ht="12">
      <c r="A48"/>
      <c r="B48"/>
      <c r="C48"/>
    </row>
    <row r="49" spans="1:3" ht="12">
      <c r="A49"/>
      <c r="B49"/>
      <c r="C49"/>
    </row>
    <row r="50" spans="1:3" ht="12">
      <c r="A50"/>
      <c r="B50"/>
      <c r="C50"/>
    </row>
    <row r="51" spans="1:3" ht="12">
      <c r="A51"/>
      <c r="B51"/>
      <c r="C51"/>
    </row>
    <row r="52" spans="1:3" ht="12">
      <c r="A52"/>
      <c r="B52"/>
      <c r="C52"/>
    </row>
    <row r="53" spans="1:3" ht="12">
      <c r="A53"/>
      <c r="B53"/>
      <c r="C53"/>
    </row>
    <row r="54" spans="1:3" ht="12">
      <c r="A54"/>
      <c r="B54"/>
      <c r="C54"/>
    </row>
    <row r="55" spans="1:3" ht="12">
      <c r="A55"/>
      <c r="B55"/>
      <c r="C55"/>
    </row>
    <row r="56" spans="1:3" ht="12">
      <c r="A56"/>
      <c r="B56"/>
      <c r="C56"/>
    </row>
    <row r="57" spans="1:3" ht="12">
      <c r="A57"/>
      <c r="B57"/>
      <c r="C57"/>
    </row>
    <row r="58" spans="1:3" ht="12">
      <c r="A58"/>
      <c r="B58"/>
      <c r="C5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nrosen</dc:creator>
  <cp:keywords/>
  <dc:description/>
  <cp:lastModifiedBy>jayza</cp:lastModifiedBy>
  <cp:lastPrinted>2017-09-05T17:36:16Z</cp:lastPrinted>
  <dcterms:created xsi:type="dcterms:W3CDTF">2003-01-31T17:23:08Z</dcterms:created>
  <dcterms:modified xsi:type="dcterms:W3CDTF">2017-09-05T18:53:39Z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